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kraj za rok 2018\"/>
    </mc:Choice>
  </mc:AlternateContent>
  <bookViews>
    <workbookView xWindow="0" yWindow="0" windowWidth="24000" windowHeight="9636"/>
  </bookViews>
  <sheets>
    <sheet name="PK, KVK a kraj celkem" sheetId="1" r:id="rId1"/>
    <sheet name="Českolipsko" sheetId="11" r:id="rId2"/>
    <sheet name="Jablonecko" sheetId="8" r:id="rId3"/>
    <sheet name="Liberecko" sheetId="12" r:id="rId4"/>
    <sheet name="Semilsko" sheetId="10" r:id="rId5"/>
  </sheets>
  <calcPr calcId="162913"/>
</workbook>
</file>

<file path=xl/calcChain.xml><?xml version="1.0" encoding="utf-8"?>
<calcChain xmlns="http://schemas.openxmlformats.org/spreadsheetml/2006/main">
  <c r="C8" i="12" l="1"/>
  <c r="C9" i="12"/>
  <c r="C10" i="12"/>
  <c r="C11" i="12"/>
  <c r="C14" i="12"/>
  <c r="F15" i="12"/>
  <c r="H15" i="12"/>
  <c r="J15" i="12"/>
  <c r="L15" i="12"/>
  <c r="N15" i="12"/>
  <c r="Q15" i="12"/>
  <c r="T15" i="12"/>
  <c r="F70" i="12"/>
  <c r="H70" i="12"/>
  <c r="J70" i="12"/>
  <c r="L70" i="12"/>
  <c r="N70" i="12"/>
  <c r="Q70" i="12"/>
  <c r="T70" i="12"/>
  <c r="W70" i="12"/>
  <c r="F12" i="11" l="1"/>
  <c r="H12" i="11"/>
  <c r="J12" i="11"/>
  <c r="L12" i="11"/>
  <c r="N12" i="11"/>
  <c r="Q12" i="11"/>
  <c r="T12" i="11"/>
  <c r="F55" i="11"/>
  <c r="H55" i="11"/>
  <c r="J55" i="11"/>
  <c r="L55" i="11"/>
  <c r="N55" i="11"/>
  <c r="Q55" i="11"/>
  <c r="T55" i="11"/>
  <c r="W55" i="11"/>
  <c r="C7" i="1" l="1"/>
  <c r="T22" i="1" l="1"/>
  <c r="Q22" i="1"/>
  <c r="N22" i="1"/>
  <c r="F22" i="1"/>
  <c r="H22" i="1"/>
  <c r="J22" i="1"/>
  <c r="L22" i="1"/>
  <c r="N32" i="1" l="1"/>
  <c r="H76" i="10"/>
  <c r="N76" i="10"/>
  <c r="J32" i="1" l="1"/>
  <c r="H32" i="1"/>
  <c r="C6" i="1" l="1"/>
  <c r="C8" i="1"/>
  <c r="H45" i="8" l="1"/>
  <c r="T9" i="1" l="1"/>
  <c r="Q9" i="1"/>
  <c r="N9" i="1"/>
  <c r="L9" i="1"/>
  <c r="J9" i="1"/>
  <c r="H9" i="1"/>
  <c r="F9" i="1"/>
  <c r="C5" i="1"/>
  <c r="C6" i="10"/>
  <c r="C7" i="10"/>
  <c r="C8" i="10"/>
  <c r="C9" i="10"/>
  <c r="C10" i="10"/>
  <c r="C11" i="10"/>
  <c r="C12" i="10"/>
  <c r="C5" i="10"/>
  <c r="C6" i="8"/>
  <c r="C7" i="8"/>
  <c r="C8" i="8"/>
  <c r="C9" i="8"/>
  <c r="C10" i="8"/>
  <c r="C11" i="8"/>
  <c r="C5" i="8"/>
  <c r="W76" i="10" l="1"/>
  <c r="T76" i="10"/>
  <c r="Q76" i="10"/>
  <c r="L76" i="10"/>
  <c r="J76" i="10"/>
  <c r="F76" i="10"/>
  <c r="T13" i="10"/>
  <c r="Q13" i="10"/>
  <c r="N13" i="10"/>
  <c r="L13" i="10"/>
  <c r="J13" i="10"/>
  <c r="H13" i="10"/>
  <c r="F13" i="10"/>
  <c r="W45" i="8"/>
  <c r="T45" i="8"/>
  <c r="Q45" i="8"/>
  <c r="N45" i="8"/>
  <c r="L45" i="8"/>
  <c r="J45" i="8"/>
  <c r="F45" i="8"/>
  <c r="T12" i="8"/>
  <c r="Q12" i="8"/>
  <c r="N12" i="8"/>
  <c r="L12" i="8"/>
  <c r="J12" i="8"/>
  <c r="H12" i="8"/>
  <c r="F12" i="8"/>
  <c r="C22" i="1" l="1"/>
  <c r="X32" i="1" l="1"/>
  <c r="T32" i="1"/>
  <c r="Q32" i="1"/>
  <c r="L32" i="1"/>
  <c r="F32" i="1"/>
  <c r="C32" i="1"/>
</calcChain>
</file>

<file path=xl/sharedStrings.xml><?xml version="1.0" encoding="utf-8"?>
<sst xmlns="http://schemas.openxmlformats.org/spreadsheetml/2006/main" count="918" uniqueCount="386">
  <si>
    <t>Počet obyvatel</t>
  </si>
  <si>
    <t>Provozní doba</t>
  </si>
  <si>
    <t>Knihovní fond</t>
  </si>
  <si>
    <t>Studijní místa pro uživatele</t>
  </si>
  <si>
    <t>Přístup k internetu</t>
  </si>
  <si>
    <t>Webová prezentace</t>
  </si>
  <si>
    <t>Katalog na internetu</t>
  </si>
  <si>
    <t>Standard</t>
  </si>
  <si>
    <t>Dosahuje minima ano/ne</t>
  </si>
  <si>
    <t>Náklady na knihovní fond</t>
  </si>
  <si>
    <t>% obměny knihovního fondu</t>
  </si>
  <si>
    <t>Skutečnost</t>
  </si>
  <si>
    <t>Počet PC</t>
  </si>
  <si>
    <t>Liberec</t>
  </si>
  <si>
    <t>Česká Lípa</t>
  </si>
  <si>
    <t>Semily</t>
  </si>
  <si>
    <t>75% knihoven</t>
  </si>
  <si>
    <t>WWW katalog (doporučen v obcích nad 500 obyvatel)</t>
  </si>
  <si>
    <t>On-line katalog</t>
  </si>
  <si>
    <t>ano/ne</t>
  </si>
  <si>
    <t>Alšovice</t>
  </si>
  <si>
    <t>Bratříkov</t>
  </si>
  <si>
    <t>Držkov</t>
  </si>
  <si>
    <t>Frýdštejn</t>
  </si>
  <si>
    <t>Huť</t>
  </si>
  <si>
    <t>Janov nad Nisou</t>
  </si>
  <si>
    <t>Josefův Důl</t>
  </si>
  <si>
    <t>Koberovy</t>
  </si>
  <si>
    <t>Líšný</t>
  </si>
  <si>
    <t>Loužnice</t>
  </si>
  <si>
    <t>Malá Skála</t>
  </si>
  <si>
    <t>Maršovice</t>
  </si>
  <si>
    <t>Radčice</t>
  </si>
  <si>
    <t>Rádlo</t>
  </si>
  <si>
    <t>Skuhrov</t>
  </si>
  <si>
    <t>Vlastiboř</t>
  </si>
  <si>
    <t>Zásada</t>
  </si>
  <si>
    <t>Zlatá Olešnice</t>
  </si>
  <si>
    <t>Bělá u Turnova</t>
  </si>
  <si>
    <t>Benešov</t>
  </si>
  <si>
    <t>Bozkov</t>
  </si>
  <si>
    <t>Bradlecká Lhota</t>
  </si>
  <si>
    <t>Bukovina</t>
  </si>
  <si>
    <t>Čistá u Horek</t>
  </si>
  <si>
    <t>Dolní Štěpanice</t>
  </si>
  <si>
    <t>Hnanice</t>
  </si>
  <si>
    <t>Horní Branná</t>
  </si>
  <si>
    <t>Chuchelna</t>
  </si>
  <si>
    <t>Jesenný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</si>
  <si>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</si>
  <si>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</si>
  <si>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</si>
  <si>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</si>
  <si>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</si>
  <si>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</si>
  <si>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</si>
  <si>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Loktuše</t>
  </si>
  <si>
    <t>Loučky</t>
  </si>
  <si>
    <t>Loukov</t>
  </si>
  <si>
    <t>Martinice</t>
  </si>
  <si>
    <t>Modřišice</t>
  </si>
  <si>
    <t>Mříčná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</si>
  <si>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</si>
  <si>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</si>
  <si>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</si>
  <si>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</si>
  <si>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</si>
  <si>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</si>
  <si>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</si>
  <si>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</si>
  <si>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</si>
  <si>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</si>
  <si>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</si>
  <si>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</si>
  <si>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</si>
  <si>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</si>
  <si>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</si>
  <si>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</si>
  <si>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</si>
  <si>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</si>
  <si>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</si>
  <si>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Veselá-Kotelsko</t>
  </si>
  <si>
    <t>Všeň</t>
  </si>
  <si>
    <t>Vyskeř</t>
  </si>
  <si>
    <t>Desná</t>
  </si>
  <si>
    <t>Jablonec n. Jiz.</t>
  </si>
  <si>
    <t>Smržovka</t>
  </si>
  <si>
    <t>Tanvald</t>
  </si>
  <si>
    <t>Velké Hamry</t>
  </si>
  <si>
    <t>Železný Brod</t>
  </si>
  <si>
    <t>Harrachov</t>
  </si>
  <si>
    <t>Jilemnice</t>
  </si>
  <si>
    <t>Lomnice n. Pop.</t>
  </si>
  <si>
    <t>Rokytnice n. Jiz.</t>
  </si>
  <si>
    <t>Rovensko p. Tr.</t>
  </si>
  <si>
    <t>Turnov</t>
  </si>
  <si>
    <t>Vysoké n. Jiz.</t>
  </si>
  <si>
    <t xml:space="preserve">Poznámka: </t>
  </si>
  <si>
    <t xml:space="preserve">Poslední z vybraných standardů - Elektronický katalog knihovny na internetu - je určen pro knihovny v obcích nad 500 obyvatel. Proto je u knihoven v menších obcích uváděn počet splněných standardů ze 7, u obcí nad 500 obyvatel z 8. </t>
  </si>
  <si>
    <t xml:space="preserve">V tabulce jsou v posledním sloupci buňky knihoven v obcích do 500 obyvatel označeny rastrem. </t>
  </si>
  <si>
    <t>50% knihoven</t>
  </si>
  <si>
    <t>100% - 4</t>
  </si>
  <si>
    <t>Lučany nad Nisou</t>
  </si>
  <si>
    <t>58% knihoven</t>
  </si>
  <si>
    <t>Doporučené minimum</t>
  </si>
  <si>
    <t>Standard - doporučené minimum hodin týdně</t>
  </si>
  <si>
    <t>Českolipsko</t>
  </si>
  <si>
    <t>Jablonecko</t>
  </si>
  <si>
    <t>Liberecko</t>
  </si>
  <si>
    <t>Semilsko</t>
  </si>
  <si>
    <t>Doporučený standard dle počtu obyvatel obce</t>
  </si>
  <si>
    <t>Procento plnění</t>
  </si>
  <si>
    <t>Počet knihoven</t>
  </si>
  <si>
    <t>Procento plnění - počet knihoven</t>
  </si>
  <si>
    <t>Procento plnění v obcích nad 500 obyvatel</t>
  </si>
  <si>
    <t>Počet on-line katalogů celkem</t>
  </si>
  <si>
    <t>Počet knihoven celkem</t>
  </si>
  <si>
    <r>
      <t>Doporučený standard 
(60m</t>
    </r>
    <r>
      <rPr>
        <vertAlign val="superscript"/>
        <sz val="10"/>
        <color theme="1"/>
        <rFont val="Arial"/>
        <family val="2"/>
        <charset val="238"/>
      </rPr>
      <t xml:space="preserve">2 </t>
    </r>
    <r>
      <rPr>
        <sz val="10"/>
        <color theme="1"/>
        <rFont val="Arial"/>
        <family val="2"/>
        <charset val="238"/>
      </rPr>
      <t>na 1 obyv.)</t>
    </r>
  </si>
  <si>
    <t>86% - 6</t>
  </si>
  <si>
    <t>100% - 7</t>
  </si>
  <si>
    <t>88% - 7</t>
  </si>
  <si>
    <t>Plocha knihovny</t>
  </si>
  <si>
    <r>
      <t>Přehled
plnění standardů 
v</t>
    </r>
    <r>
      <rPr>
        <b/>
        <sz val="12"/>
        <color theme="3" tint="0.39997558519241921"/>
        <rFont val="Arial"/>
        <family val="2"/>
        <charset val="238"/>
      </rPr>
      <t xml:space="preserve"> profesionálních</t>
    </r>
    <r>
      <rPr>
        <b/>
        <sz val="12"/>
        <color theme="1"/>
        <rFont val="Arial"/>
        <family val="2"/>
        <charset val="238"/>
      </rPr>
      <t xml:space="preserve"> knihovnách
Libereckého kraje</t>
    </r>
  </si>
  <si>
    <r>
      <t xml:space="preserve">Přehled
plnění standardů 
v </t>
    </r>
    <r>
      <rPr>
        <b/>
        <sz val="12"/>
        <color theme="3" tint="0.39997558519241921"/>
        <rFont val="Arial"/>
        <family val="2"/>
        <charset val="238"/>
      </rPr>
      <t>neprofesionálních</t>
    </r>
    <r>
      <rPr>
        <b/>
        <sz val="12"/>
        <color theme="1"/>
        <rFont val="Arial"/>
        <family val="2"/>
        <charset val="238"/>
      </rPr>
      <t xml:space="preserve"> knihovnách
Libereckého kraje</t>
    </r>
  </si>
  <si>
    <t xml:space="preserve">Standard plní ze 7 knihoven </t>
  </si>
  <si>
    <t>43% knihoven</t>
  </si>
  <si>
    <t>57% knihoven</t>
  </si>
  <si>
    <t>71% knihoven</t>
  </si>
  <si>
    <t>WWW katalog 
(doporučen v obcích nad 500 obyvatel)</t>
  </si>
  <si>
    <t>Počet katalogů/
počet obcí nad 500 obyvatel</t>
  </si>
  <si>
    <t>Plavy</t>
  </si>
  <si>
    <t>Pověřená / krajská knihovna</t>
  </si>
  <si>
    <t xml:space="preserve">Jablonec n. N. </t>
  </si>
  <si>
    <t xml:space="preserve">Skutečnost </t>
  </si>
  <si>
    <t>% KF ve volném výběru</t>
  </si>
  <si>
    <t>Z 9 standardů plní</t>
  </si>
  <si>
    <t>% KF ve volném výběru - 
standard 75%</t>
  </si>
  <si>
    <t xml:space="preserve">Studijní místa pro uživatele
</t>
  </si>
  <si>
    <r>
      <t>Plocha knihovny 
na 1000 obyvatel  -
standard 60m</t>
    </r>
    <r>
      <rPr>
        <b/>
        <sz val="10"/>
        <color theme="1"/>
        <rFont val="Calibri"/>
        <family val="2"/>
        <charset val="238"/>
      </rPr>
      <t>²</t>
    </r>
  </si>
  <si>
    <t>Webová prezentace
ano-1/ne-0</t>
  </si>
  <si>
    <t>Katalog na internetu
ano-1/ne-0</t>
  </si>
  <si>
    <t>Knihovna</t>
  </si>
  <si>
    <t>Náklady na knihovní fond - standard 
30-45 Kč/1 obyv.</t>
  </si>
  <si>
    <t>Jenišovice</t>
  </si>
  <si>
    <t>Jílové u Držkova</t>
  </si>
  <si>
    <t>Jistebsko/Krásná</t>
  </si>
  <si>
    <t>Kořenov</t>
  </si>
  <si>
    <t>Nová Ves nad Nisou</t>
  </si>
  <si>
    <t>Albrechtice v Jiz.h.</t>
  </si>
  <si>
    <t xml:space="preserve">Standard plní z 8 knihoven </t>
  </si>
  <si>
    <t>Bělá</t>
  </si>
  <si>
    <t>Benecko (Mrklov)</t>
  </si>
  <si>
    <t>Bystrá nad Jizerou</t>
  </si>
  <si>
    <t>Horka u Staré Paky</t>
  </si>
  <si>
    <t>Hrubá Skála</t>
  </si>
  <si>
    <t>Jestřabí v Krkonoších</t>
  </si>
  <si>
    <t>Kundratice</t>
  </si>
  <si>
    <t>Nová Ves nad Popelkou</t>
  </si>
  <si>
    <t>Roztoky u Jilemnice</t>
  </si>
  <si>
    <t>Víchová nad Jizerou</t>
  </si>
  <si>
    <t xml:space="preserve">Standard plní z 56 knihoven </t>
  </si>
  <si>
    <t>Rychnov u Jablonce</t>
  </si>
  <si>
    <t>Počet plněných standardů z 8 (do 500 obyvatel) nebo 9 (nad 500 obyvatel)</t>
  </si>
  <si>
    <t xml:space="preserve">Poslední z vybraných standardů - Elektronický katalog knihovny na internetu - je určen pro knihovny v obcích nad 500 obyvatel. Proto je u knihoven v menších obcích uváděn počet splněných standardů z 8, u obcí nad 500 obyvatel z 9. </t>
  </si>
  <si>
    <t>4/8+kat.</t>
  </si>
  <si>
    <t>4/9</t>
  </si>
  <si>
    <t>4/8</t>
  </si>
  <si>
    <t>2/9</t>
  </si>
  <si>
    <t>1/9</t>
  </si>
  <si>
    <t>5/8</t>
  </si>
  <si>
    <t>2/8</t>
  </si>
  <si>
    <t>3/9</t>
  </si>
  <si>
    <t>6/8</t>
  </si>
  <si>
    <t>36% knihoven</t>
  </si>
  <si>
    <t>14%</t>
  </si>
  <si>
    <t>100%</t>
  </si>
  <si>
    <t>0%</t>
  </si>
  <si>
    <t>14% knih.</t>
  </si>
  <si>
    <t>100% knih.</t>
  </si>
  <si>
    <t>0% knih.</t>
  </si>
  <si>
    <t>96%</t>
  </si>
  <si>
    <t>9% knih.</t>
  </si>
  <si>
    <t>18% knih.</t>
  </si>
  <si>
    <t>66% knihoven</t>
  </si>
  <si>
    <t xml:space="preserve">100% </t>
  </si>
  <si>
    <t>98%</t>
  </si>
  <si>
    <t>7/9</t>
  </si>
  <si>
    <t>6/9</t>
  </si>
  <si>
    <t>6/8+kat.</t>
  </si>
  <si>
    <t>7/8+kat.</t>
  </si>
  <si>
    <t>5/8+kat.</t>
  </si>
  <si>
    <t>5/9</t>
  </si>
  <si>
    <t>75%</t>
  </si>
  <si>
    <t>13%</t>
  </si>
  <si>
    <t>75% - 6</t>
  </si>
  <si>
    <t>75% knih.</t>
  </si>
  <si>
    <t>13% knih.</t>
  </si>
  <si>
    <t>2%</t>
  </si>
  <si>
    <t>8% nad 500 ob. 
(2 z 25)</t>
  </si>
  <si>
    <t xml:space="preserve">8% </t>
  </si>
  <si>
    <t>1/8</t>
  </si>
  <si>
    <t>3/8</t>
  </si>
  <si>
    <t>12% knihoven</t>
  </si>
  <si>
    <t>20/20</t>
  </si>
  <si>
    <t>2/25</t>
  </si>
  <si>
    <t>90%</t>
  </si>
  <si>
    <t>18/20</t>
  </si>
  <si>
    <t>100%-36</t>
  </si>
  <si>
    <t>2% knih.</t>
  </si>
  <si>
    <t>99% knih.</t>
  </si>
  <si>
    <t xml:space="preserve">100% knih. </t>
  </si>
  <si>
    <t>96% knih.</t>
  </si>
  <si>
    <t>98% knih.</t>
  </si>
  <si>
    <t>6% knih.</t>
  </si>
  <si>
    <t>58% knih.</t>
  </si>
  <si>
    <t>45% knihoven</t>
  </si>
  <si>
    <t>25%</t>
  </si>
  <si>
    <r>
      <t xml:space="preserve">Jiřetín </t>
    </r>
    <r>
      <rPr>
        <b/>
        <sz val="8"/>
        <rFont val="Arial"/>
        <family val="2"/>
        <charset val="238"/>
      </rPr>
      <t>pod Bukovou</t>
    </r>
  </si>
  <si>
    <t xml:space="preserve">Standard plní z 26 knihoven </t>
  </si>
  <si>
    <t>42% knihoven</t>
  </si>
  <si>
    <t>54%</t>
  </si>
  <si>
    <t>35% - 9</t>
  </si>
  <si>
    <t>13% nad 500 ob. 
(2 z 16)</t>
  </si>
  <si>
    <t>19% knih.</t>
  </si>
  <si>
    <t>54% knih.</t>
  </si>
  <si>
    <t>2/16</t>
  </si>
  <si>
    <t>90% nad 500 ob. 
(18/20)</t>
  </si>
  <si>
    <t>100%=36</t>
  </si>
  <si>
    <t>58%</t>
  </si>
  <si>
    <t>14% knihoven</t>
  </si>
  <si>
    <t xml:space="preserve">Standard plní z 36 knihoven </t>
  </si>
  <si>
    <t>Žandov</t>
  </si>
  <si>
    <t>Zákupy</t>
  </si>
  <si>
    <t>Zahrádky</t>
  </si>
  <si>
    <t>Volfartice</t>
  </si>
  <si>
    <t>Velký Valtinov</t>
  </si>
  <si>
    <t>Tuhaň</t>
  </si>
  <si>
    <t>Tachov</t>
  </si>
  <si>
    <t>Svor</t>
  </si>
  <si>
    <t>Svojkov</t>
  </si>
  <si>
    <t>Stvolínky</t>
  </si>
  <si>
    <t>Stružnice</t>
  </si>
  <si>
    <t>Sosnová</t>
  </si>
  <si>
    <t>Slunečná</t>
  </si>
  <si>
    <t>Sloup v Čechách</t>
  </si>
  <si>
    <t>Skalice</t>
  </si>
  <si>
    <t>Prysk</t>
  </si>
  <si>
    <t>Provodín</t>
  </si>
  <si>
    <t>Polevsko</t>
  </si>
  <si>
    <t>Pertoltice pod Ralskem</t>
  </si>
  <si>
    <t>Okrouhlá</t>
  </si>
  <si>
    <t>Okna</t>
  </si>
  <si>
    <t>Nový Oldřichov</t>
  </si>
  <si>
    <t>Noviny pod Ralskem</t>
  </si>
  <si>
    <t>Mařenice</t>
  </si>
  <si>
    <t>Kuřívody</t>
  </si>
  <si>
    <t>Kravaře</t>
  </si>
  <si>
    <t>Jestřebí</t>
  </si>
  <si>
    <t>Chlum</t>
  </si>
  <si>
    <t>Horní Police</t>
  </si>
  <si>
    <t>Holany</t>
  </si>
  <si>
    <t>Dubnice</t>
  </si>
  <si>
    <t>Dubá</t>
  </si>
  <si>
    <t>Deštná</t>
  </si>
  <si>
    <t>8/8+kat.</t>
  </si>
  <si>
    <t>Břevniště</t>
  </si>
  <si>
    <t>Brniště</t>
  </si>
  <si>
    <t>Bezděz</t>
  </si>
  <si>
    <t>ano/ne
ano-1/ne-0</t>
  </si>
  <si>
    <t>71%</t>
  </si>
  <si>
    <t>Stráž pod Ralskem</t>
  </si>
  <si>
    <t>Nový Bor</t>
  </si>
  <si>
    <t>Mimoň</t>
  </si>
  <si>
    <t>Kamenický Šenov</t>
  </si>
  <si>
    <t>Jablonné v Podj.</t>
  </si>
  <si>
    <t>Doksy</t>
  </si>
  <si>
    <t>Cvikov</t>
  </si>
  <si>
    <t>9% knihoven</t>
  </si>
  <si>
    <t>48% knihoven</t>
  </si>
  <si>
    <t>59% - 33</t>
  </si>
  <si>
    <t>3/8+kat.</t>
  </si>
  <si>
    <t>25% knih.</t>
  </si>
  <si>
    <t>Liberecký kraj 2017</t>
  </si>
  <si>
    <t>55% knih.</t>
  </si>
  <si>
    <t>29% knih.</t>
  </si>
  <si>
    <t>71% knih.</t>
  </si>
  <si>
    <t>100% nad 500 obyv.(20/20)</t>
  </si>
  <si>
    <t>83% knihoven</t>
  </si>
  <si>
    <t>23% knihoven</t>
  </si>
  <si>
    <t xml:space="preserve">Standard plní z 48 knihoven </t>
  </si>
  <si>
    <t>Žibřidice</t>
  </si>
  <si>
    <t>Žďárek</t>
  </si>
  <si>
    <t>Zdislava</t>
  </si>
  <si>
    <t>Všelibice</t>
  </si>
  <si>
    <t>Vlastibořice</t>
  </si>
  <si>
    <t>Vítkov</t>
  </si>
  <si>
    <t>Višňová</t>
  </si>
  <si>
    <t>Šimonovice</t>
  </si>
  <si>
    <t>Svijany</t>
  </si>
  <si>
    <t>Svijanský Újezd</t>
  </si>
  <si>
    <t>Světlá p. J. - Hodky</t>
  </si>
  <si>
    <t>Stráž nad Nisou</t>
  </si>
  <si>
    <t>Soběslavice</t>
  </si>
  <si>
    <t>Rynoltice</t>
  </si>
  <si>
    <t>Rozstání</t>
  </si>
  <si>
    <t>Radimovice</t>
  </si>
  <si>
    <t>Příšovice</t>
  </si>
  <si>
    <t>Proseč p. J.</t>
  </si>
  <si>
    <t>Pertoltice</t>
  </si>
  <si>
    <t>Pěnčín</t>
  </si>
  <si>
    <t>Paceřice</t>
  </si>
  <si>
    <t>Osečná</t>
  </si>
  <si>
    <t>Oldřichov v Hájích</t>
  </si>
  <si>
    <t>Nová Ves</t>
  </si>
  <si>
    <t>Lažany</t>
  </si>
  <si>
    <t>Lázně Libverda</t>
  </si>
  <si>
    <t>Kunratice</t>
  </si>
  <si>
    <t>Křižany</t>
  </si>
  <si>
    <t>Kryštofovo Údolí</t>
  </si>
  <si>
    <t>Krásný Les</t>
  </si>
  <si>
    <t>Kobyly</t>
  </si>
  <si>
    <t>Jindřichovice p. S.</t>
  </si>
  <si>
    <t>Jeřmanice</t>
  </si>
  <si>
    <t>Janův Důl</t>
  </si>
  <si>
    <t>Horní Řasnice</t>
  </si>
  <si>
    <t>Hlavice</t>
  </si>
  <si>
    <t>Heřmanice</t>
  </si>
  <si>
    <t>Habartice</t>
  </si>
  <si>
    <t>Dolní Řasnice</t>
  </si>
  <si>
    <t>Dlouhý Most</t>
  </si>
  <si>
    <t>Dětřichov</t>
  </si>
  <si>
    <t>Černousy</t>
  </si>
  <si>
    <t>Cetenov-Hr. Lesnov</t>
  </si>
  <si>
    <t>Bulovka</t>
  </si>
  <si>
    <t>Bílý Potok</t>
  </si>
  <si>
    <t>Bílý Kostel</t>
  </si>
  <si>
    <t>8/9</t>
  </si>
  <si>
    <t>Bílá</t>
  </si>
  <si>
    <t>Arnoltice</t>
  </si>
  <si>
    <t>100% - 10</t>
  </si>
  <si>
    <t>100%-10</t>
  </si>
  <si>
    <t>64% knihoven</t>
  </si>
  <si>
    <t>18%</t>
  </si>
  <si>
    <t xml:space="preserve">Standard plní z 10 knihoven </t>
  </si>
  <si>
    <t>Vratislavice n. N.</t>
  </si>
  <si>
    <t>Raspenava</t>
  </si>
  <si>
    <t>Nové Město p. S.</t>
  </si>
  <si>
    <t>Chrastava</t>
  </si>
  <si>
    <t>Chotyně</t>
  </si>
  <si>
    <t>Hrádek n. N.</t>
  </si>
  <si>
    <t>Hodkovice n. M.</t>
  </si>
  <si>
    <t>Hejnice</t>
  </si>
  <si>
    <t>Frýdlant</t>
  </si>
  <si>
    <t>Český Dub</t>
  </si>
  <si>
    <t>% obnovy KF - standard 7%</t>
  </si>
  <si>
    <t>7% knih.</t>
  </si>
  <si>
    <t>Poznámka:</t>
  </si>
  <si>
    <t>27% knih.</t>
  </si>
  <si>
    <t>34% knih.</t>
  </si>
  <si>
    <t>83% knih.</t>
  </si>
  <si>
    <t>100% - 47</t>
  </si>
  <si>
    <t>56% knihoven</t>
  </si>
  <si>
    <t>16% knih.</t>
  </si>
  <si>
    <t>12% knih.</t>
  </si>
  <si>
    <t>69% knihoven</t>
  </si>
  <si>
    <t>15% knihoven</t>
  </si>
  <si>
    <t>17% knih.</t>
  </si>
  <si>
    <t>4% knih.</t>
  </si>
  <si>
    <t>63% knih.</t>
  </si>
  <si>
    <t>63% knihoven</t>
  </si>
  <si>
    <t>70%-116</t>
  </si>
  <si>
    <t>42/81</t>
  </si>
  <si>
    <t>91%-29</t>
  </si>
  <si>
    <t>98% - 47</t>
  </si>
  <si>
    <t>Plnění vybraných doporučených standardů veřejných knihovnických a informačních služeb v knihovnách pověřených výkonem RF a KVK v Liberci v roce 2018</t>
  </si>
  <si>
    <t>Přehled plnění standardů v knihovnách Libereckého kraje v jednotlivých okresech v roce 2018</t>
  </si>
  <si>
    <t>V roce 2018 standard plnilo</t>
  </si>
  <si>
    <t>Liberecký kraj 2018</t>
  </si>
  <si>
    <t>Plnění vybraných doporučených standardů veřejných knihovnických a informačních služeb v profesionálních knihovnách Českolipska v roce 2018</t>
  </si>
  <si>
    <t>Plnění vybraných doporučených standardů veřejných knihovnických a informačních služeb v neprofesionálních knihovnách Českolipska v roce 2018</t>
  </si>
  <si>
    <t>Plnění vybraných doporučených standardů veřejných knihovnických a informačních služeb v profesionálních knihovnách Jablonecka v roce 2018</t>
  </si>
  <si>
    <t>Plnění vybraných doporučených standardů veřejných knihovnických a informačních služeb v neprofesionálních knihovnách Jablonecka v roce 2018</t>
  </si>
  <si>
    <t>Plnění vybraných doporučených standardů veřejných knihovnických a informačních služeb v profesionálních knihovnách Liberecka v roce 2018</t>
  </si>
  <si>
    <t>Plnění vybraných doporučených standardů veřejných knihovnických a informačních služeb v neprofesionálních knihovnách Liberecka v roce 2018</t>
  </si>
  <si>
    <t>Plnění vybraných doporučených standardů veřejných knihovnických a informačních služeb v profesionálních knihovnách Semilska v roce 2018</t>
  </si>
  <si>
    <t>Plnění vybraných doporučených standardů veřejných knihovnických a informačních služeb v neprofesionálních knihovnách Semilska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</si>
</sst>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\ [$Kč-405]_-;\-* #,##0.0\ [$Kč-405]_-;_-* &quot;-&quot;??\ [$Kč-405]_-;_-@_-"/>
  </numFmts>
  <fonts count="16" x14ac:knownFonts="1"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Calibri"/>
      <family val="2"/>
      <charset val="238"/>
    </font>
    <font>
      <b/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F1E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rgb="FFDDF1E2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165" fontId="0" fillId="0" borderId="0"/>
  </cellStyleXfs>
  <cellXfs count="553">
    <xf numFmtId="165" fontId="0" fillId="0" borderId="0" xfId="0"/>
    <xf numFmtId="165" fontId="0" fillId="0" borderId="0" xfId="0" applyFill="1"/>
    <xf numFmtId="3" fontId="1" fillId="0" borderId="8" xfId="0" applyNumberFormat="1" applyFont="1" applyFill="1" applyBorder="1" applyAlignment="1" applyProtection="1">
      <alignment vertical="center"/>
      <protection hidden="1"/>
    </xf>
    <xf numFmtId="165" fontId="4" fillId="7" borderId="14" xfId="0" applyFont="1" applyFill="1" applyBorder="1" applyAlignment="1">
      <alignment vertical="center"/>
    </xf>
    <xf numFmtId="165" fontId="0" fillId="7" borderId="15" xfId="0" applyFill="1" applyBorder="1" applyAlignment="1">
      <alignment vertical="center"/>
    </xf>
    <xf numFmtId="165" fontId="6" fillId="0" borderId="0" xfId="0" applyFont="1" applyAlignment="1">
      <alignment vertical="center"/>
    </xf>
    <xf numFmtId="3" fontId="3" fillId="0" borderId="18" xfId="0" applyNumberFormat="1" applyFont="1" applyBorder="1"/>
    <xf numFmtId="165" fontId="2" fillId="0" borderId="21" xfId="0" applyFont="1" applyBorder="1" applyAlignment="1">
      <alignment vertical="center"/>
    </xf>
    <xf numFmtId="1" fontId="2" fillId="7" borderId="18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5" fontId="2" fillId="0" borderId="22" xfId="0" applyFont="1" applyBorder="1" applyAlignment="1">
      <alignment vertical="center"/>
    </xf>
    <xf numFmtId="165" fontId="2" fillId="0" borderId="40" xfId="0" applyFont="1" applyBorder="1" applyAlignment="1">
      <alignment vertical="center"/>
    </xf>
    <xf numFmtId="3" fontId="3" fillId="0" borderId="31" xfId="0" applyNumberFormat="1" applyFont="1" applyBorder="1"/>
    <xf numFmtId="164" fontId="3" fillId="0" borderId="27" xfId="0" applyNumberFormat="1" applyFont="1" applyFill="1" applyBorder="1" applyAlignment="1">
      <alignment horizontal="center" vertical="center"/>
    </xf>
    <xf numFmtId="1" fontId="2" fillId="7" borderId="9" xfId="0" applyNumberFormat="1" applyFont="1" applyFill="1" applyBorder="1" applyAlignment="1">
      <alignment horizontal="center" vertical="center"/>
    </xf>
    <xf numFmtId="165" fontId="2" fillId="0" borderId="41" xfId="0" applyFont="1" applyBorder="1" applyAlignment="1">
      <alignment vertical="center"/>
    </xf>
    <xf numFmtId="3" fontId="3" fillId="0" borderId="8" xfId="0" applyNumberFormat="1" applyFont="1" applyBorder="1"/>
    <xf numFmtId="1" fontId="2" fillId="7" borderId="8" xfId="0" applyNumberFormat="1" applyFont="1" applyFill="1" applyBorder="1" applyAlignment="1">
      <alignment horizontal="center" vertical="center"/>
    </xf>
    <xf numFmtId="165" fontId="0" fillId="0" borderId="0" xfId="0" applyFill="1" applyBorder="1" applyAlignment="1">
      <alignment vertical="center"/>
    </xf>
    <xf numFmtId="165" fontId="4" fillId="0" borderId="0" xfId="0" applyFont="1" applyFill="1" applyBorder="1" applyAlignment="1">
      <alignment vertical="center"/>
    </xf>
    <xf numFmtId="165" fontId="4" fillId="0" borderId="0" xfId="0" applyFont="1" applyFill="1" applyBorder="1" applyAlignment="1">
      <alignment horizontal="center" vertical="center"/>
    </xf>
    <xf numFmtId="165" fontId="10" fillId="0" borderId="0" xfId="0" applyFont="1" applyFill="1" applyBorder="1" applyAlignment="1">
      <alignment vertical="center" wrapText="1"/>
    </xf>
    <xf numFmtId="165" fontId="7" fillId="0" borderId="0" xfId="0" applyFont="1" applyFill="1" applyBorder="1" applyAlignment="1">
      <alignment horizontal="center" vertical="center"/>
    </xf>
    <xf numFmtId="1" fontId="2" fillId="7" borderId="35" xfId="0" applyNumberFormat="1" applyFont="1" applyFill="1" applyBorder="1" applyAlignment="1">
      <alignment horizontal="center" vertical="center"/>
    </xf>
    <xf numFmtId="165" fontId="6" fillId="7" borderId="14" xfId="0" applyFont="1" applyFill="1" applyBorder="1" applyAlignment="1">
      <alignment vertical="center"/>
    </xf>
    <xf numFmtId="165" fontId="0" fillId="0" borderId="0" xfId="0" applyAlignment="1">
      <alignment horizontal="centerContinuous"/>
    </xf>
    <xf numFmtId="3" fontId="12" fillId="0" borderId="8" xfId="0" applyNumberFormat="1" applyFont="1" applyBorder="1" applyAlignment="1" applyProtection="1">
      <alignment horizontal="left" vertical="center"/>
      <protection hidden="1"/>
    </xf>
    <xf numFmtId="1" fontId="0" fillId="0" borderId="0" xfId="0" applyNumberFormat="1"/>
    <xf numFmtId="165" fontId="2" fillId="0" borderId="43" xfId="0" applyFont="1" applyBorder="1" applyAlignment="1">
      <alignment vertical="center"/>
    </xf>
    <xf numFmtId="1" fontId="2" fillId="7" borderId="33" xfId="0" applyNumberFormat="1" applyFont="1" applyFill="1" applyBorder="1" applyAlignment="1">
      <alignment horizontal="center" vertical="center"/>
    </xf>
    <xf numFmtId="165" fontId="2" fillId="0" borderId="48" xfId="0" applyFont="1" applyBorder="1" applyAlignment="1">
      <alignment vertical="center"/>
    </xf>
    <xf numFmtId="1" fontId="2" fillId="7" borderId="36" xfId="0" applyNumberFormat="1" applyFont="1" applyFill="1" applyBorder="1" applyAlignment="1">
      <alignment horizontal="center" vertical="center"/>
    </xf>
    <xf numFmtId="165" fontId="2" fillId="0" borderId="53" xfId="0" applyFont="1" applyBorder="1" applyAlignment="1">
      <alignment vertical="center"/>
    </xf>
    <xf numFmtId="164" fontId="3" fillId="0" borderId="13" xfId="0" applyNumberFormat="1" applyFont="1" applyFill="1" applyBorder="1" applyAlignment="1">
      <alignment horizontal="center" vertical="center"/>
    </xf>
    <xf numFmtId="165" fontId="0" fillId="7" borderId="15" xfId="0" applyFill="1" applyBorder="1"/>
    <xf numFmtId="3" fontId="3" fillId="0" borderId="42" xfId="0" applyNumberFormat="1" applyFont="1" applyBorder="1"/>
    <xf numFmtId="3" fontId="3" fillId="0" borderId="26" xfId="0" applyNumberFormat="1" applyFont="1" applyBorder="1"/>
    <xf numFmtId="3" fontId="3" fillId="0" borderId="54" xfId="0" applyNumberFormat="1" applyFont="1" applyBorder="1"/>
    <xf numFmtId="1" fontId="2" fillId="7" borderId="55" xfId="0" applyNumberFormat="1" applyFont="1" applyFill="1" applyBorder="1" applyAlignment="1">
      <alignment horizontal="center" vertical="center"/>
    </xf>
    <xf numFmtId="1" fontId="2" fillId="10" borderId="5" xfId="0" applyNumberFormat="1" applyFont="1" applyFill="1" applyBorder="1" applyAlignment="1">
      <alignment horizontal="center" vertical="center"/>
    </xf>
    <xf numFmtId="1" fontId="2" fillId="10" borderId="11" xfId="0" applyNumberFormat="1" applyFont="1" applyFill="1" applyBorder="1" applyAlignment="1">
      <alignment horizontal="center" vertical="center"/>
    </xf>
    <xf numFmtId="164" fontId="0" fillId="4" borderId="5" xfId="0" applyNumberFormat="1" applyFill="1" applyBorder="1" applyAlignment="1" applyProtection="1">
      <alignment horizontal="center"/>
      <protection hidden="1"/>
    </xf>
    <xf numFmtId="164" fontId="0" fillId="4" borderId="37" xfId="0" applyNumberFormat="1" applyFill="1" applyBorder="1" applyAlignment="1" applyProtection="1">
      <alignment horizontal="center"/>
      <protection hidden="1"/>
    </xf>
    <xf numFmtId="164" fontId="0" fillId="4" borderId="11" xfId="0" applyNumberFormat="1" applyFill="1" applyBorder="1" applyAlignment="1" applyProtection="1">
      <alignment horizontal="center"/>
      <protection hidden="1"/>
    </xf>
    <xf numFmtId="165" fontId="4" fillId="0" borderId="0" xfId="0" applyFont="1"/>
    <xf numFmtId="49" fontId="2" fillId="7" borderId="28" xfId="0" applyNumberFormat="1" applyFont="1" applyFill="1" applyBorder="1" applyAlignment="1">
      <alignment horizontal="center" vertical="center"/>
    </xf>
    <xf numFmtId="49" fontId="2" fillId="7" borderId="8" xfId="0" applyNumberFormat="1" applyFont="1" applyFill="1" applyBorder="1" applyAlignment="1">
      <alignment horizontal="center" vertical="center"/>
    </xf>
    <xf numFmtId="49" fontId="2" fillId="7" borderId="18" xfId="0" applyNumberFormat="1" applyFont="1" applyFill="1" applyBorder="1" applyAlignment="1">
      <alignment horizontal="center" vertical="center"/>
    </xf>
    <xf numFmtId="49" fontId="2" fillId="7" borderId="30" xfId="0" applyNumberFormat="1" applyFont="1" applyFill="1" applyBorder="1" applyAlignment="1">
      <alignment horizontal="center" vertical="center"/>
    </xf>
    <xf numFmtId="49" fontId="2" fillId="7" borderId="9" xfId="0" applyNumberFormat="1" applyFont="1" applyFill="1" applyBorder="1" applyAlignment="1">
      <alignment horizontal="center" vertical="center"/>
    </xf>
    <xf numFmtId="1" fontId="3" fillId="10" borderId="2" xfId="0" applyNumberFormat="1" applyFont="1" applyFill="1" applyBorder="1" applyAlignment="1">
      <alignment horizontal="center" vertical="center"/>
    </xf>
    <xf numFmtId="1" fontId="3" fillId="10" borderId="5" xfId="0" applyNumberFormat="1" applyFont="1" applyFill="1" applyBorder="1" applyAlignment="1">
      <alignment horizontal="center" vertical="center"/>
    </xf>
    <xf numFmtId="1" fontId="3" fillId="10" borderId="11" xfId="0" applyNumberFormat="1" applyFont="1" applyFill="1" applyBorder="1" applyAlignment="1">
      <alignment horizontal="center" vertical="center"/>
    </xf>
    <xf numFmtId="164" fontId="0" fillId="4" borderId="2" xfId="0" applyNumberFormat="1" applyFill="1" applyBorder="1" applyAlignment="1" applyProtection="1">
      <alignment horizontal="center" vertical="center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64" fontId="0" fillId="4" borderId="11" xfId="0" applyNumberFormat="1" applyFill="1" applyBorder="1" applyAlignment="1" applyProtection="1">
      <alignment horizontal="center" vertical="center"/>
      <protection hidden="1"/>
    </xf>
    <xf numFmtId="164" fontId="0" fillId="4" borderId="37" xfId="0" applyNumberFormat="1" applyFill="1" applyBorder="1" applyAlignment="1" applyProtection="1">
      <alignment horizontal="center" vertical="center"/>
      <protection hidden="1"/>
    </xf>
    <xf numFmtId="165" fontId="2" fillId="7" borderId="14" xfId="0" applyFont="1" applyFill="1" applyBorder="1" applyAlignment="1">
      <alignment vertical="center"/>
    </xf>
    <xf numFmtId="165" fontId="2" fillId="7" borderId="15" xfId="0" applyFont="1" applyFill="1" applyBorder="1"/>
    <xf numFmtId="164" fontId="0" fillId="0" borderId="0" xfId="0" applyNumberFormat="1"/>
    <xf numFmtId="0" fontId="3" fillId="2" borderId="2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3" fillId="10" borderId="2" xfId="0" applyNumberFormat="1" applyFont="1" applyFill="1" applyBorder="1" applyAlignment="1">
      <alignment horizontal="center" vertical="center"/>
    </xf>
    <xf numFmtId="0" fontId="2" fillId="10" borderId="2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5" borderId="27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0" fontId="3" fillId="6" borderId="27" xfId="0" applyNumberFormat="1" applyFont="1" applyFill="1" applyBorder="1" applyAlignment="1">
      <alignment horizontal="center" vertical="center"/>
    </xf>
    <xf numFmtId="0" fontId="3" fillId="6" borderId="2" xfId="0" applyNumberFormat="1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horizontal="center" vertical="center"/>
    </xf>
    <xf numFmtId="0" fontId="2" fillId="8" borderId="31" xfId="0" applyNumberFormat="1" applyFont="1" applyFill="1" applyBorder="1" applyAlignment="1">
      <alignment horizontal="center" vertical="center"/>
    </xf>
    <xf numFmtId="0" fontId="3" fillId="9" borderId="39" xfId="0" applyNumberFormat="1" applyFont="1" applyFill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>
      <alignment horizontal="center" vertical="center"/>
    </xf>
    <xf numFmtId="0" fontId="3" fillId="10" borderId="5" xfId="0" applyNumberFormat="1" applyFont="1" applyFill="1" applyBorder="1" applyAlignment="1">
      <alignment horizontal="center" vertical="center"/>
    </xf>
    <xf numFmtId="0" fontId="2" fillId="10" borderId="5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5" borderId="5" xfId="0" applyNumberFormat="1" applyFont="1" applyFill="1" applyBorder="1" applyAlignment="1">
      <alignment horizontal="center" vertical="center"/>
    </xf>
    <xf numFmtId="0" fontId="2" fillId="5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6" borderId="5" xfId="0" applyNumberFormat="1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center" vertical="center"/>
    </xf>
    <xf numFmtId="0" fontId="2" fillId="8" borderId="18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4" fillId="11" borderId="6" xfId="0" applyNumberFormat="1" applyFont="1" applyFill="1" applyBorder="1" applyAlignment="1">
      <alignment horizontal="center" vertical="center"/>
    </xf>
    <xf numFmtId="0" fontId="2" fillId="9" borderId="6" xfId="0" applyNumberFormat="1" applyFont="1" applyFill="1" applyBorder="1" applyAlignment="1">
      <alignment horizontal="center" vertical="center"/>
    </xf>
    <xf numFmtId="0" fontId="4" fillId="9" borderId="6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3" borderId="11" xfId="0" applyNumberFormat="1" applyFont="1" applyFill="1" applyBorder="1" applyAlignment="1">
      <alignment horizontal="center" vertical="center"/>
    </xf>
    <xf numFmtId="0" fontId="3" fillId="10" borderId="11" xfId="0" applyNumberFormat="1" applyFont="1" applyFill="1" applyBorder="1" applyAlignment="1">
      <alignment horizontal="center" vertical="center"/>
    </xf>
    <xf numFmtId="0" fontId="2" fillId="10" borderId="11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" vertical="center"/>
    </xf>
    <xf numFmtId="0" fontId="3" fillId="5" borderId="11" xfId="0" applyNumberFormat="1" applyFont="1" applyFill="1" applyBorder="1" applyAlignment="1">
      <alignment horizontal="center" vertical="center"/>
    </xf>
    <xf numFmtId="0" fontId="2" fillId="5" borderId="12" xfId="0" applyNumberFormat="1" applyFont="1" applyFill="1" applyBorder="1" applyAlignment="1">
      <alignment horizontal="center" vertical="center"/>
    </xf>
    <xf numFmtId="0" fontId="3" fillId="6" borderId="13" xfId="0" applyNumberFormat="1" applyFont="1" applyFill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0" fontId="2" fillId="6" borderId="12" xfId="0" applyNumberFormat="1" applyFont="1" applyFill="1" applyBorder="1" applyAlignment="1">
      <alignment horizontal="center" vertical="center"/>
    </xf>
    <xf numFmtId="0" fontId="2" fillId="8" borderId="8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vertical="center"/>
    </xf>
    <xf numFmtId="0" fontId="2" fillId="2" borderId="47" xfId="0" applyNumberFormat="1" applyFont="1" applyFill="1" applyBorder="1" applyAlignment="1">
      <alignment vertical="center"/>
    </xf>
    <xf numFmtId="0" fontId="2" fillId="2" borderId="45" xfId="0" applyNumberFormat="1" applyFont="1" applyFill="1" applyBorder="1" applyAlignment="1">
      <alignment horizontal="center" vertical="center"/>
    </xf>
    <xf numFmtId="0" fontId="2" fillId="3" borderId="57" xfId="0" applyNumberFormat="1" applyFont="1" applyFill="1" applyBorder="1" applyAlignment="1">
      <alignment horizontal="center" vertical="center"/>
    </xf>
    <xf numFmtId="0" fontId="2" fillId="3" borderId="44" xfId="0" applyNumberFormat="1" applyFont="1" applyFill="1" applyBorder="1" applyAlignment="1">
      <alignment horizontal="center" vertical="center"/>
    </xf>
    <xf numFmtId="0" fontId="2" fillId="10" borderId="44" xfId="0" applyNumberFormat="1" applyFont="1" applyFill="1" applyBorder="1" applyAlignment="1">
      <alignment horizontal="center" vertical="center"/>
    </xf>
    <xf numFmtId="0" fontId="2" fillId="4" borderId="44" xfId="0" applyNumberFormat="1" applyFont="1" applyFill="1" applyBorder="1" applyAlignment="1" applyProtection="1">
      <alignment horizontal="center" vertical="center"/>
      <protection hidden="1"/>
    </xf>
    <xf numFmtId="0" fontId="2" fillId="4" borderId="45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center" vertical="center"/>
    </xf>
    <xf numFmtId="0" fontId="2" fillId="0" borderId="45" xfId="0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left" vertical="center"/>
    </xf>
    <xf numFmtId="0" fontId="2" fillId="5" borderId="45" xfId="0" applyNumberFormat="1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vertical="center"/>
    </xf>
    <xf numFmtId="0" fontId="2" fillId="6" borderId="47" xfId="0" applyNumberFormat="1" applyFont="1" applyFill="1" applyBorder="1" applyAlignment="1">
      <alignment vertical="center"/>
    </xf>
    <xf numFmtId="0" fontId="2" fillId="6" borderId="45" xfId="0" applyNumberFormat="1" applyFont="1" applyFill="1" applyBorder="1" applyAlignment="1">
      <alignment horizontal="center" vertical="center"/>
    </xf>
    <xf numFmtId="0" fontId="2" fillId="8" borderId="16" xfId="0" applyNumberFormat="1" applyFont="1" applyFill="1" applyBorder="1" applyAlignment="1">
      <alignment horizontal="center" vertical="center"/>
    </xf>
    <xf numFmtId="0" fontId="2" fillId="9" borderId="14" xfId="0" applyNumberFormat="1" applyFont="1" applyFill="1" applyBorder="1" applyAlignment="1">
      <alignment horizontal="center" vertical="center" wrapText="1"/>
    </xf>
    <xf numFmtId="0" fontId="2" fillId="9" borderId="45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164" fontId="3" fillId="3" borderId="27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2" fillId="8" borderId="3" xfId="0" applyNumberFormat="1" applyFont="1" applyFill="1" applyBorder="1" applyAlignment="1">
      <alignment horizontal="center" vertical="center"/>
    </xf>
    <xf numFmtId="0" fontId="2" fillId="9" borderId="3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2" fillId="8" borderId="6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5" borderId="10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/>
    </xf>
    <xf numFmtId="0" fontId="2" fillId="8" borderId="41" xfId="0" applyNumberFormat="1" applyFont="1" applyFill="1" applyBorder="1" applyAlignment="1">
      <alignment horizontal="center" vertical="center"/>
    </xf>
    <xf numFmtId="0" fontId="2" fillId="9" borderId="41" xfId="0" applyNumberFormat="1" applyFont="1" applyFill="1" applyBorder="1" applyAlignment="1">
      <alignment horizontal="center" vertical="center"/>
    </xf>
    <xf numFmtId="0" fontId="3" fillId="4" borderId="44" xfId="0" applyNumberFormat="1" applyFont="1" applyFill="1" applyBorder="1" applyAlignment="1" applyProtection="1">
      <alignment horizontal="center" vertical="center"/>
      <protection hidden="1"/>
    </xf>
    <xf numFmtId="0" fontId="2" fillId="5" borderId="15" xfId="0" applyNumberFormat="1" applyFont="1" applyFill="1" applyBorder="1" applyAlignment="1">
      <alignment horizontal="left" vertical="center"/>
    </xf>
    <xf numFmtId="0" fontId="2" fillId="9" borderId="35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Continuous"/>
    </xf>
    <xf numFmtId="0" fontId="4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8" borderId="34" xfId="0" applyNumberFormat="1" applyFont="1" applyFill="1" applyBorder="1" applyAlignment="1">
      <alignment horizontal="center" vertical="center"/>
    </xf>
    <xf numFmtId="0" fontId="2" fillId="9" borderId="39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2" fillId="8" borderId="17" xfId="0" applyNumberFormat="1" applyFont="1" applyFill="1" applyBorder="1" applyAlignment="1">
      <alignment horizontal="center" vertical="center"/>
    </xf>
    <xf numFmtId="0" fontId="2" fillId="9" borderId="7" xfId="0" applyNumberFormat="1" applyFont="1" applyFill="1" applyBorder="1" applyAlignment="1">
      <alignment horizontal="center" vertical="center"/>
    </xf>
    <xf numFmtId="0" fontId="2" fillId="8" borderId="53" xfId="0" applyNumberFormat="1" applyFont="1" applyFill="1" applyBorder="1" applyAlignment="1">
      <alignment horizontal="center" vertical="center"/>
    </xf>
    <xf numFmtId="0" fontId="2" fillId="8" borderId="14" xfId="0" applyNumberFormat="1" applyFont="1" applyFill="1" applyBorder="1" applyAlignment="1">
      <alignment horizontal="center" vertical="center"/>
    </xf>
    <xf numFmtId="0" fontId="0" fillId="0" borderId="19" xfId="0" applyNumberFormat="1" applyBorder="1"/>
    <xf numFmtId="0" fontId="2" fillId="0" borderId="3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4" borderId="44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 applyProtection="1">
      <alignment horizontal="center" vertical="center"/>
      <protection hidden="1"/>
    </xf>
    <xf numFmtId="0" fontId="2" fillId="6" borderId="14" xfId="0" applyNumberFormat="1" applyFont="1" applyFill="1" applyBorder="1" applyAlignment="1">
      <alignment horizontal="left" vertical="center"/>
    </xf>
    <xf numFmtId="0" fontId="0" fillId="2" borderId="7" xfId="0" applyNumberFormat="1" applyFill="1" applyBorder="1" applyAlignment="1">
      <alignment horizontal="center" vertical="center" textRotation="90" wrapText="1"/>
    </xf>
    <xf numFmtId="0" fontId="0" fillId="2" borderId="5" xfId="0" applyNumberFormat="1" applyFill="1" applyBorder="1" applyAlignment="1">
      <alignment horizontal="center" vertical="center" textRotation="90" wrapText="1"/>
    </xf>
    <xf numFmtId="0" fontId="0" fillId="2" borderId="6" xfId="0" applyNumberFormat="1" applyFont="1" applyFill="1" applyBorder="1" applyAlignment="1">
      <alignment horizontal="center" vertical="center" textRotation="90" wrapText="1"/>
    </xf>
    <xf numFmtId="0" fontId="0" fillId="3" borderId="39" xfId="0" applyNumberFormat="1" applyFill="1" applyBorder="1" applyAlignment="1">
      <alignment horizontal="center" vertical="center" textRotation="90" wrapText="1"/>
    </xf>
    <xf numFmtId="0" fontId="0" fillId="3" borderId="37" xfId="0" applyNumberFormat="1" applyFill="1" applyBorder="1" applyAlignment="1">
      <alignment horizontal="center" vertical="center" textRotation="90" wrapText="1"/>
    </xf>
    <xf numFmtId="0" fontId="0" fillId="10" borderId="37" xfId="0" applyNumberFormat="1" applyFill="1" applyBorder="1" applyAlignment="1">
      <alignment horizontal="center" vertical="center" textRotation="90" wrapText="1"/>
    </xf>
    <xf numFmtId="0" fontId="0" fillId="4" borderId="23" xfId="0" applyNumberFormat="1" applyFill="1" applyBorder="1" applyAlignment="1">
      <alignment horizontal="center" vertical="center" textRotation="90" wrapText="1"/>
    </xf>
    <xf numFmtId="0" fontId="0" fillId="4" borderId="38" xfId="0" applyNumberFormat="1" applyFill="1" applyBorder="1" applyAlignment="1">
      <alignment horizontal="center" vertical="center" textRotation="90" wrapText="1"/>
    </xf>
    <xf numFmtId="0" fontId="0" fillId="0" borderId="7" xfId="0" applyNumberFormat="1" applyFill="1" applyBorder="1" applyAlignment="1">
      <alignment horizontal="center" vertical="center" textRotation="90" wrapText="1"/>
    </xf>
    <xf numFmtId="0" fontId="0" fillId="0" borderId="6" xfId="0" applyNumberFormat="1" applyFill="1" applyBorder="1" applyAlignment="1">
      <alignment horizontal="center" vertical="center" textRotation="90" wrapText="1"/>
    </xf>
    <xf numFmtId="0" fontId="0" fillId="5" borderId="7" xfId="0" applyNumberFormat="1" applyFill="1" applyBorder="1" applyAlignment="1">
      <alignment horizontal="center" vertical="center" textRotation="90" wrapText="1"/>
    </xf>
    <xf numFmtId="0" fontId="0" fillId="5" borderId="5" xfId="0" applyNumberFormat="1" applyFill="1" applyBorder="1" applyAlignment="1">
      <alignment horizontal="center" vertical="center" textRotation="90" wrapText="1"/>
    </xf>
    <xf numFmtId="0" fontId="0" fillId="5" borderId="6" xfId="0" applyNumberFormat="1" applyFill="1" applyBorder="1" applyAlignment="1">
      <alignment horizontal="center" vertical="center" textRotation="90" wrapText="1"/>
    </xf>
    <xf numFmtId="0" fontId="0" fillId="6" borderId="7" xfId="0" applyNumberFormat="1" applyFill="1" applyBorder="1" applyAlignment="1">
      <alignment horizontal="center" vertical="center" textRotation="90" wrapText="1"/>
    </xf>
    <xf numFmtId="0" fontId="0" fillId="6" borderId="5" xfId="0" applyNumberFormat="1" applyFill="1" applyBorder="1" applyAlignment="1">
      <alignment horizontal="center" vertical="center" textRotation="90" wrapText="1"/>
    </xf>
    <xf numFmtId="0" fontId="0" fillId="6" borderId="6" xfId="0" applyNumberFormat="1" applyFill="1" applyBorder="1" applyAlignment="1">
      <alignment horizontal="center" vertical="center" textRotation="90" wrapText="1"/>
    </xf>
    <xf numFmtId="0" fontId="0" fillId="9" borderId="25" xfId="0" applyNumberFormat="1" applyFill="1" applyBorder="1" applyAlignment="1">
      <alignment horizontal="center" vertical="center" textRotation="90" wrapText="1"/>
    </xf>
    <xf numFmtId="0" fontId="0" fillId="9" borderId="24" xfId="0" applyNumberFormat="1" applyFill="1" applyBorder="1" applyAlignment="1">
      <alignment horizontal="center" vertical="center" textRotation="90" wrapText="1"/>
    </xf>
    <xf numFmtId="0" fontId="0" fillId="4" borderId="56" xfId="0" applyNumberFormat="1" applyFill="1" applyBorder="1" applyAlignment="1">
      <alignment horizontal="center" vertical="center" textRotation="90" wrapText="1"/>
    </xf>
    <xf numFmtId="0" fontId="6" fillId="0" borderId="0" xfId="0" applyNumberFormat="1" applyFont="1" applyAlignment="1">
      <alignment vertical="center"/>
    </xf>
    <xf numFmtId="0" fontId="0" fillId="2" borderId="4" xfId="0" applyNumberFormat="1" applyFill="1" applyBorder="1" applyAlignment="1">
      <alignment horizontal="center" vertical="center" textRotation="90" wrapText="1"/>
    </xf>
    <xf numFmtId="0" fontId="0" fillId="2" borderId="17" xfId="0" applyNumberFormat="1" applyFont="1" applyFill="1" applyBorder="1" applyAlignment="1">
      <alignment horizontal="center" vertical="center" textRotation="90" wrapText="1"/>
    </xf>
    <xf numFmtId="0" fontId="0" fillId="4" borderId="37" xfId="0" applyNumberFormat="1" applyFill="1" applyBorder="1" applyAlignment="1">
      <alignment horizontal="center" vertical="center" textRotation="90" wrapText="1"/>
    </xf>
    <xf numFmtId="0" fontId="0" fillId="0" borderId="4" xfId="0" applyNumberFormat="1" applyFill="1" applyBorder="1" applyAlignment="1">
      <alignment horizontal="center" vertical="center" textRotation="90" wrapText="1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horizontal="center" vertical="center"/>
    </xf>
    <xf numFmtId="0" fontId="6" fillId="0" borderId="0" xfId="0" applyNumberFormat="1" applyFont="1"/>
    <xf numFmtId="0" fontId="10" fillId="0" borderId="0" xfId="0" applyNumberFormat="1" applyFont="1" applyFill="1" applyBorder="1" applyAlignment="1">
      <alignment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0" fillId="4" borderId="58" xfId="0" applyNumberFormat="1" applyFill="1" applyBorder="1" applyAlignment="1">
      <alignment horizontal="center" vertical="center" textRotation="90" wrapText="1"/>
    </xf>
    <xf numFmtId="0" fontId="0" fillId="0" borderId="26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5" borderId="6" xfId="0" applyNumberFormat="1" applyFill="1" applyBorder="1" applyAlignment="1">
      <alignment horizontal="center" vertical="center" wrapText="1"/>
    </xf>
    <xf numFmtId="0" fontId="0" fillId="6" borderId="6" xfId="0" applyNumberFormat="1" applyFill="1" applyBorder="1" applyAlignment="1">
      <alignment horizontal="center" vertical="center" wrapText="1"/>
    </xf>
    <xf numFmtId="0" fontId="0" fillId="8" borderId="18" xfId="0" applyNumberFormat="1" applyFont="1" applyFill="1" applyBorder="1" applyAlignment="1">
      <alignment horizontal="center" vertical="center" wrapText="1"/>
    </xf>
    <xf numFmtId="0" fontId="2" fillId="7" borderId="18" xfId="0" applyNumberFormat="1" applyFont="1" applyFill="1" applyBorder="1" applyAlignment="1">
      <alignment horizontal="center" vertical="center"/>
    </xf>
    <xf numFmtId="0" fontId="3" fillId="2" borderId="26" xfId="0" applyNumberFormat="1" applyFont="1" applyFill="1" applyBorder="1" applyAlignment="1">
      <alignment horizontal="centerContinuous" vertical="center"/>
    </xf>
    <xf numFmtId="0" fontId="3" fillId="10" borderId="5" xfId="0" applyNumberFormat="1" applyFont="1" applyFill="1" applyBorder="1" applyAlignment="1">
      <alignment horizontal="centerContinuous" vertical="center"/>
    </xf>
    <xf numFmtId="0" fontId="3" fillId="4" borderId="5" xfId="0" applyNumberFormat="1" applyFont="1" applyFill="1" applyBorder="1" applyAlignment="1">
      <alignment horizontal="centerContinuous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6" borderId="26" xfId="0" applyNumberFormat="1" applyFont="1" applyFill="1" applyBorder="1" applyAlignment="1">
      <alignment horizontal="centerContinuous" vertical="center"/>
    </xf>
    <xf numFmtId="0" fontId="3" fillId="6" borderId="4" xfId="0" applyNumberFormat="1" applyFont="1" applyFill="1" applyBorder="1" applyAlignment="1">
      <alignment horizontal="centerContinuous" vertical="center"/>
    </xf>
    <xf numFmtId="0" fontId="2" fillId="9" borderId="1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5" borderId="7" xfId="0" applyNumberFormat="1" applyFont="1" applyFill="1" applyBorder="1" applyAlignment="1">
      <alignment horizontal="centerContinuous" vertical="center"/>
    </xf>
    <xf numFmtId="0" fontId="3" fillId="5" borderId="5" xfId="0" applyNumberFormat="1" applyFont="1" applyFill="1" applyBorder="1" applyAlignment="1">
      <alignment horizontal="centerContinuous" vertical="center"/>
    </xf>
    <xf numFmtId="0" fontId="13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Continuous" vertical="center"/>
    </xf>
    <xf numFmtId="0" fontId="3" fillId="3" borderId="5" xfId="0" applyNumberFormat="1" applyFont="1" applyFill="1" applyBorder="1" applyAlignment="1">
      <alignment horizontal="centerContinuous" vertical="center"/>
    </xf>
    <xf numFmtId="0" fontId="2" fillId="9" borderId="5" xfId="0" applyNumberFormat="1" applyFont="1" applyFill="1" applyBorder="1" applyAlignment="1">
      <alignment horizontal="center" vertical="center" wrapText="1"/>
    </xf>
    <xf numFmtId="0" fontId="0" fillId="2" borderId="27" xfId="0" applyNumberFormat="1" applyFill="1" applyBorder="1" applyAlignment="1">
      <alignment horizontal="center" vertical="center" textRotation="90" wrapText="1"/>
    </xf>
    <xf numFmtId="0" fontId="0" fillId="2" borderId="2" xfId="0" applyNumberFormat="1" applyFill="1" applyBorder="1" applyAlignment="1">
      <alignment horizontal="center" vertical="center" textRotation="90" wrapText="1"/>
    </xf>
    <xf numFmtId="0" fontId="0" fillId="2" borderId="3" xfId="0" applyNumberFormat="1" applyFont="1" applyFill="1" applyBorder="1" applyAlignment="1">
      <alignment horizontal="center" vertical="center" textRotation="90" wrapText="1"/>
    </xf>
    <xf numFmtId="0" fontId="0" fillId="3" borderId="27" xfId="0" applyNumberFormat="1" applyFill="1" applyBorder="1" applyAlignment="1">
      <alignment horizontal="center" vertical="center" textRotation="90" wrapText="1"/>
    </xf>
    <xf numFmtId="0" fontId="0" fillId="3" borderId="2" xfId="0" applyNumberFormat="1" applyFill="1" applyBorder="1" applyAlignment="1">
      <alignment horizontal="center" vertical="center" textRotation="90" wrapText="1"/>
    </xf>
    <xf numFmtId="0" fontId="0" fillId="10" borderId="2" xfId="0" applyNumberFormat="1" applyFill="1" applyBorder="1" applyAlignment="1">
      <alignment horizontal="center" vertical="center" textRotation="90" wrapText="1"/>
    </xf>
    <xf numFmtId="0" fontId="0" fillId="4" borderId="44" xfId="0" applyNumberFormat="1" applyFill="1" applyBorder="1" applyAlignment="1">
      <alignment horizontal="center" vertical="center" textRotation="90" wrapText="1"/>
    </xf>
    <xf numFmtId="0" fontId="0" fillId="4" borderId="3" xfId="0" applyNumberFormat="1" applyFill="1" applyBorder="1" applyAlignment="1">
      <alignment horizontal="center" vertical="center" textRotation="90" wrapText="1"/>
    </xf>
    <xf numFmtId="0" fontId="0" fillId="0" borderId="27" xfId="0" applyNumberFormat="1" applyFill="1" applyBorder="1" applyAlignment="1">
      <alignment horizontal="center" vertical="center" textRotation="90" wrapText="1"/>
    </xf>
    <xf numFmtId="0" fontId="0" fillId="0" borderId="3" xfId="0" applyNumberFormat="1" applyFill="1" applyBorder="1" applyAlignment="1">
      <alignment horizontal="center" vertical="center" textRotation="90" wrapText="1"/>
    </xf>
    <xf numFmtId="0" fontId="0" fillId="5" borderId="4" xfId="0" applyNumberFormat="1" applyFill="1" applyBorder="1" applyAlignment="1">
      <alignment horizontal="center" vertical="center" textRotation="90" wrapText="1"/>
    </xf>
    <xf numFmtId="0" fontId="0" fillId="3" borderId="59" xfId="0" applyNumberFormat="1" applyFill="1" applyBorder="1" applyAlignment="1">
      <alignment horizontal="center" vertical="center" textRotation="90" wrapText="1"/>
    </xf>
    <xf numFmtId="0" fontId="3" fillId="3" borderId="4" xfId="0" applyNumberFormat="1" applyFont="1" applyFill="1" applyBorder="1" applyAlignment="1">
      <alignment horizontal="center" vertical="center"/>
    </xf>
    <xf numFmtId="0" fontId="2" fillId="6" borderId="47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  <xf numFmtId="0" fontId="2" fillId="5" borderId="47" xfId="0" applyNumberFormat="1" applyFont="1" applyFill="1" applyBorder="1" applyAlignment="1">
      <alignment horizontal="center" vertical="center"/>
    </xf>
    <xf numFmtId="0" fontId="2" fillId="6" borderId="47" xfId="0" applyNumberFormat="1" applyFont="1" applyFill="1" applyBorder="1" applyAlignment="1">
      <alignment horizontal="center" vertical="center"/>
    </xf>
    <xf numFmtId="9" fontId="2" fillId="3" borderId="57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Continuous" vertical="center"/>
    </xf>
    <xf numFmtId="9" fontId="3" fillId="9" borderId="7" xfId="0" applyNumberFormat="1" applyFont="1" applyFill="1" applyBorder="1" applyAlignment="1">
      <alignment horizontal="center" vertical="center" wrapText="1"/>
    </xf>
    <xf numFmtId="0" fontId="2" fillId="5" borderId="47" xfId="0" applyNumberFormat="1" applyFont="1" applyFill="1" applyBorder="1" applyAlignment="1">
      <alignment horizontal="center" vertical="center"/>
    </xf>
    <xf numFmtId="9" fontId="2" fillId="4" borderId="44" xfId="0" applyNumberFormat="1" applyFont="1" applyFill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>
      <alignment horizontal="left" vertical="center"/>
    </xf>
    <xf numFmtId="0" fontId="0" fillId="4" borderId="5" xfId="0" applyNumberFormat="1" applyFill="1" applyBorder="1" applyAlignment="1" applyProtection="1">
      <alignment horizontal="center"/>
      <protection hidden="1"/>
    </xf>
    <xf numFmtId="0" fontId="0" fillId="4" borderId="37" xfId="0" applyNumberFormat="1" applyFill="1" applyBorder="1" applyAlignment="1" applyProtection="1">
      <alignment horizontal="center"/>
      <protection hidden="1"/>
    </xf>
    <xf numFmtId="0" fontId="2" fillId="5" borderId="47" xfId="0" applyNumberFormat="1" applyFont="1" applyFill="1" applyBorder="1" applyAlignment="1">
      <alignment vertical="center"/>
    </xf>
    <xf numFmtId="0" fontId="2" fillId="5" borderId="14" xfId="0" applyNumberFormat="1" applyFont="1" applyFill="1" applyBorder="1" applyAlignment="1">
      <alignment vertical="center"/>
    </xf>
    <xf numFmtId="0" fontId="2" fillId="4" borderId="60" xfId="0" applyNumberFormat="1" applyFont="1" applyFill="1" applyBorder="1" applyAlignment="1" applyProtection="1">
      <alignment horizontal="center" vertical="center"/>
      <protection hidden="1"/>
    </xf>
    <xf numFmtId="49" fontId="2" fillId="10" borderId="44" xfId="0" applyNumberFormat="1" applyFont="1" applyFill="1" applyBorder="1" applyAlignment="1">
      <alignment horizontal="center" vertical="center"/>
    </xf>
    <xf numFmtId="0" fontId="0" fillId="4" borderId="23" xfId="0" applyNumberFormat="1" applyFill="1" applyBorder="1" applyAlignment="1" applyProtection="1">
      <alignment horizontal="center"/>
      <protection hidden="1"/>
    </xf>
    <xf numFmtId="0" fontId="2" fillId="5" borderId="47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 applyProtection="1">
      <alignment vertical="center"/>
      <protection hidden="1"/>
    </xf>
    <xf numFmtId="0" fontId="3" fillId="2" borderId="10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2" fillId="8" borderId="12" xfId="0" applyNumberFormat="1" applyFont="1" applyFill="1" applyBorder="1" applyAlignment="1">
      <alignment horizontal="center" vertical="center"/>
    </xf>
    <xf numFmtId="0" fontId="2" fillId="9" borderId="12" xfId="0" applyNumberFormat="1" applyFont="1" applyFill="1" applyBorder="1" applyAlignment="1">
      <alignment horizontal="center" vertical="center"/>
    </xf>
    <xf numFmtId="165" fontId="12" fillId="0" borderId="9" xfId="0" applyFont="1" applyBorder="1" applyAlignment="1">
      <alignment horizontal="left" vertical="center"/>
    </xf>
    <xf numFmtId="165" fontId="3" fillId="7" borderId="15" xfId="0" applyFont="1" applyFill="1" applyBorder="1"/>
    <xf numFmtId="9" fontId="2" fillId="0" borderId="57" xfId="0" applyNumberFormat="1" applyFont="1" applyFill="1" applyBorder="1" applyAlignment="1">
      <alignment horizontal="center" vertical="center"/>
    </xf>
    <xf numFmtId="0" fontId="2" fillId="7" borderId="8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Continuous" vertical="center"/>
    </xf>
    <xf numFmtId="0" fontId="3" fillId="2" borderId="11" xfId="0" applyNumberFormat="1" applyFont="1" applyFill="1" applyBorder="1" applyAlignment="1">
      <alignment horizontal="centerContinuous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10" borderId="11" xfId="0" applyNumberFormat="1" applyFont="1" applyFill="1" applyBorder="1" applyAlignment="1">
      <alignment horizontal="centerContinuous" vertical="center"/>
    </xf>
    <xf numFmtId="0" fontId="3" fillId="4" borderId="11" xfId="0" applyNumberFormat="1" applyFont="1" applyFill="1" applyBorder="1" applyAlignment="1">
      <alignment horizontal="centerContinuous" vertical="center"/>
    </xf>
    <xf numFmtId="0" fontId="2" fillId="4" borderId="20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Continuous" vertical="center"/>
    </xf>
    <xf numFmtId="0" fontId="2" fillId="0" borderId="12" xfId="0" applyNumberFormat="1" applyFont="1" applyBorder="1" applyAlignment="1">
      <alignment horizontal="center" vertical="center"/>
    </xf>
    <xf numFmtId="0" fontId="3" fillId="5" borderId="13" xfId="0" applyNumberFormat="1" applyFont="1" applyFill="1" applyBorder="1" applyAlignment="1">
      <alignment horizontal="centerContinuous" vertical="center"/>
    </xf>
    <xf numFmtId="0" fontId="3" fillId="5" borderId="11" xfId="0" applyNumberFormat="1" applyFont="1" applyFill="1" applyBorder="1" applyAlignment="1">
      <alignment horizontal="centerContinuous" vertical="center"/>
    </xf>
    <xf numFmtId="0" fontId="3" fillId="6" borderId="54" xfId="0" applyNumberFormat="1" applyFont="1" applyFill="1" applyBorder="1" applyAlignment="1">
      <alignment horizontal="centerContinuous" vertical="center"/>
    </xf>
    <xf numFmtId="0" fontId="3" fillId="6" borderId="10" xfId="0" applyNumberFormat="1" applyFont="1" applyFill="1" applyBorder="1" applyAlignment="1">
      <alignment horizontal="centerContinuous" vertical="center"/>
    </xf>
    <xf numFmtId="0" fontId="2" fillId="9" borderId="8" xfId="0" applyNumberFormat="1" applyFont="1" applyFill="1" applyBorder="1" applyAlignment="1">
      <alignment horizontal="center" vertical="center" wrapText="1"/>
    </xf>
    <xf numFmtId="0" fontId="3" fillId="2" borderId="54" xfId="0" applyNumberFormat="1" applyFont="1" applyFill="1" applyBorder="1" applyAlignment="1">
      <alignment horizontal="centerContinuous" vertical="center"/>
    </xf>
    <xf numFmtId="0" fontId="3" fillId="2" borderId="10" xfId="0" applyNumberFormat="1" applyFont="1" applyFill="1" applyBorder="1" applyAlignment="1">
      <alignment horizontal="centerContinuous" vertical="center"/>
    </xf>
    <xf numFmtId="0" fontId="3" fillId="3" borderId="13" xfId="0" applyNumberFormat="1" applyFont="1" applyFill="1" applyBorder="1" applyAlignment="1">
      <alignment horizontal="centerContinuous" vertical="center"/>
    </xf>
    <xf numFmtId="0" fontId="3" fillId="3" borderId="11" xfId="0" applyNumberFormat="1" applyFont="1" applyFill="1" applyBorder="1" applyAlignment="1">
      <alignment horizontal="centerContinuous" vertical="center"/>
    </xf>
    <xf numFmtId="0" fontId="3" fillId="9" borderId="13" xfId="0" applyNumberFormat="1" applyFont="1" applyFill="1" applyBorder="1" applyAlignment="1">
      <alignment horizontal="center" vertical="center" wrapText="1"/>
    </xf>
    <xf numFmtId="0" fontId="2" fillId="9" borderId="1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Continuous" vertical="center"/>
    </xf>
    <xf numFmtId="0" fontId="3" fillId="0" borderId="26" xfId="0" applyNumberFormat="1" applyFont="1" applyBorder="1" applyAlignment="1">
      <alignment horizontal="centerContinuous" vertical="center"/>
    </xf>
    <xf numFmtId="0" fontId="3" fillId="5" borderId="26" xfId="0" applyNumberFormat="1" applyFont="1" applyFill="1" applyBorder="1" applyAlignment="1">
      <alignment horizontal="centerContinuous" vertical="center"/>
    </xf>
    <xf numFmtId="0" fontId="3" fillId="5" borderId="4" xfId="0" applyNumberFormat="1" applyFont="1" applyFill="1" applyBorder="1" applyAlignment="1">
      <alignment horizontal="centerContinuous" vertical="center"/>
    </xf>
    <xf numFmtId="165" fontId="12" fillId="0" borderId="8" xfId="0" applyFont="1" applyBorder="1" applyAlignment="1">
      <alignment horizontal="left" vertical="center"/>
    </xf>
    <xf numFmtId="0" fontId="3" fillId="9" borderId="7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/>
    </xf>
    <xf numFmtId="2" fontId="3" fillId="3" borderId="13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Continuous" vertical="center"/>
    </xf>
    <xf numFmtId="0" fontId="2" fillId="2" borderId="15" xfId="0" applyNumberFormat="1" applyFont="1" applyFill="1" applyBorder="1" applyAlignment="1">
      <alignment horizontal="centerContinuous" vertical="center"/>
    </xf>
    <xf numFmtId="0" fontId="2" fillId="2" borderId="46" xfId="0" applyNumberFormat="1" applyFont="1" applyFill="1" applyBorder="1" applyAlignment="1">
      <alignment horizontal="center" vertical="center"/>
    </xf>
    <xf numFmtId="49" fontId="2" fillId="3" borderId="57" xfId="0" applyNumberFormat="1" applyFont="1" applyFill="1" applyBorder="1" applyAlignment="1">
      <alignment horizontal="center" vertical="center"/>
    </xf>
    <xf numFmtId="9" fontId="2" fillId="10" borderId="44" xfId="0" applyNumberFormat="1" applyFont="1" applyFill="1" applyBorder="1" applyAlignment="1">
      <alignment horizontal="center" vertical="center"/>
    </xf>
    <xf numFmtId="0" fontId="2" fillId="10" borderId="44" xfId="0" applyNumberFormat="1" applyFont="1" applyFill="1" applyBorder="1" applyAlignment="1">
      <alignment horizontal="centerContinuous" vertical="center"/>
    </xf>
    <xf numFmtId="49" fontId="2" fillId="0" borderId="15" xfId="0" applyNumberFormat="1" applyFont="1" applyFill="1" applyBorder="1" applyAlignment="1">
      <alignment horizontal="centerContinuous" vertical="center"/>
    </xf>
    <xf numFmtId="0" fontId="2" fillId="5" borderId="14" xfId="0" applyNumberFormat="1" applyFont="1" applyFill="1" applyBorder="1" applyAlignment="1">
      <alignment horizontal="centerContinuous" vertical="center"/>
    </xf>
    <xf numFmtId="0" fontId="2" fillId="5" borderId="15" xfId="0" applyNumberFormat="1" applyFont="1" applyFill="1" applyBorder="1" applyAlignment="1">
      <alignment horizontal="centerContinuous" vertical="center"/>
    </xf>
    <xf numFmtId="0" fontId="2" fillId="6" borderId="14" xfId="0" applyNumberFormat="1" applyFont="1" applyFill="1" applyBorder="1" applyAlignment="1">
      <alignment horizontal="centerContinuous" vertical="center"/>
    </xf>
    <xf numFmtId="0" fontId="2" fillId="6" borderId="47" xfId="0" applyNumberFormat="1" applyFont="1" applyFill="1" applyBorder="1" applyAlignment="1">
      <alignment horizontal="centerContinuous" vertical="center"/>
    </xf>
    <xf numFmtId="0" fontId="2" fillId="6" borderId="35" xfId="0" applyNumberFormat="1" applyFont="1" applyFill="1" applyBorder="1" applyAlignment="1">
      <alignment horizontal="center" vertical="center"/>
    </xf>
    <xf numFmtId="0" fontId="2" fillId="9" borderId="16" xfId="0" applyNumberFormat="1" applyFont="1" applyFill="1" applyBorder="1" applyAlignment="1">
      <alignment horizontal="center" vertical="center"/>
    </xf>
    <xf numFmtId="0" fontId="2" fillId="9" borderId="14" xfId="0" applyNumberFormat="1" applyFont="1" applyFill="1" applyBorder="1" applyAlignment="1">
      <alignment horizontal="centerContinuous" vertical="center" wrapText="1"/>
    </xf>
    <xf numFmtId="0" fontId="2" fillId="0" borderId="46" xfId="0" applyNumberFormat="1" applyFont="1" applyFill="1" applyBorder="1" applyAlignment="1">
      <alignment horizontal="center" vertical="center"/>
    </xf>
    <xf numFmtId="9" fontId="2" fillId="0" borderId="47" xfId="0" applyNumberFormat="1" applyFont="1" applyFill="1" applyBorder="1" applyAlignment="1">
      <alignment horizontal="center" vertical="center"/>
    </xf>
    <xf numFmtId="0" fontId="3" fillId="4" borderId="45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0" fillId="9" borderId="24" xfId="0" applyFill="1" applyBorder="1" applyAlignment="1">
      <alignment horizontal="center" vertical="center" textRotation="90" wrapText="1"/>
    </xf>
    <xf numFmtId="165" fontId="0" fillId="9" borderId="25" xfId="0" applyFill="1" applyBorder="1" applyAlignment="1">
      <alignment horizontal="center" vertical="center" textRotation="90" wrapText="1"/>
    </xf>
    <xf numFmtId="165" fontId="0" fillId="6" borderId="6" xfId="0" applyFill="1" applyBorder="1" applyAlignment="1">
      <alignment horizontal="center" vertical="center" textRotation="90" wrapText="1"/>
    </xf>
    <xf numFmtId="165" fontId="0" fillId="6" borderId="5" xfId="0" applyFill="1" applyBorder="1" applyAlignment="1">
      <alignment horizontal="center" vertical="center" textRotation="90" wrapText="1"/>
    </xf>
    <xf numFmtId="165" fontId="0" fillId="6" borderId="7" xfId="0" applyFill="1" applyBorder="1" applyAlignment="1">
      <alignment horizontal="center" vertical="center" textRotation="90" wrapText="1"/>
    </xf>
    <xf numFmtId="165" fontId="0" fillId="5" borderId="6" xfId="0" applyFill="1" applyBorder="1" applyAlignment="1">
      <alignment horizontal="center" vertical="center" textRotation="90" wrapText="1"/>
    </xf>
    <xf numFmtId="165" fontId="0" fillId="5" borderId="5" xfId="0" applyFill="1" applyBorder="1" applyAlignment="1">
      <alignment horizontal="center" vertical="center" textRotation="90" wrapText="1"/>
    </xf>
    <xf numFmtId="165" fontId="0" fillId="5" borderId="7" xfId="0" applyFill="1" applyBorder="1" applyAlignment="1">
      <alignment horizontal="center" vertical="center" textRotation="90" wrapText="1"/>
    </xf>
    <xf numFmtId="165" fontId="0" fillId="0" borderId="17" xfId="0" applyFill="1" applyBorder="1" applyAlignment="1">
      <alignment horizontal="center" vertical="center" textRotation="90" wrapText="1"/>
    </xf>
    <xf numFmtId="165" fontId="0" fillId="0" borderId="4" xfId="0" applyFill="1" applyBorder="1" applyAlignment="1">
      <alignment horizontal="center" vertical="center" textRotation="90" wrapText="1"/>
    </xf>
    <xf numFmtId="165" fontId="0" fillId="4" borderId="38" xfId="0" applyFill="1" applyBorder="1" applyAlignment="1">
      <alignment horizontal="center" vertical="center" textRotation="90" wrapText="1"/>
    </xf>
    <xf numFmtId="165" fontId="0" fillId="4" borderId="56" xfId="0" applyFill="1" applyBorder="1" applyAlignment="1">
      <alignment horizontal="center" vertical="center" textRotation="90" wrapText="1"/>
    </xf>
    <xf numFmtId="165" fontId="0" fillId="10" borderId="37" xfId="0" applyFill="1" applyBorder="1" applyAlignment="1">
      <alignment horizontal="center" vertical="center" textRotation="90" wrapText="1"/>
    </xf>
    <xf numFmtId="165" fontId="0" fillId="3" borderId="37" xfId="0" applyFill="1" applyBorder="1" applyAlignment="1">
      <alignment horizontal="center" vertical="center" textRotation="90" wrapText="1"/>
    </xf>
    <xf numFmtId="165" fontId="0" fillId="3" borderId="39" xfId="0" applyFill="1" applyBorder="1" applyAlignment="1">
      <alignment horizontal="center" vertical="center" textRotation="90" wrapText="1"/>
    </xf>
    <xf numFmtId="165" fontId="0" fillId="2" borderId="6" xfId="0" applyFont="1" applyFill="1" applyBorder="1" applyAlignment="1">
      <alignment horizontal="center" vertical="center" textRotation="90" wrapText="1"/>
    </xf>
    <xf numFmtId="165" fontId="0" fillId="2" borderId="5" xfId="0" applyFill="1" applyBorder="1" applyAlignment="1">
      <alignment horizontal="center" vertical="center" textRotation="90" wrapText="1"/>
    </xf>
    <xf numFmtId="165" fontId="0" fillId="2" borderId="7" xfId="0" applyFill="1" applyBorder="1" applyAlignment="1">
      <alignment horizontal="center" vertical="center" textRotation="90" wrapText="1"/>
    </xf>
    <xf numFmtId="9" fontId="2" fillId="4" borderId="44" xfId="0" applyNumberFormat="1" applyFont="1" applyFill="1" applyBorder="1" applyAlignment="1">
      <alignment horizontal="center" vertical="center"/>
    </xf>
    <xf numFmtId="0" fontId="2" fillId="9" borderId="8" xfId="0" applyNumberFormat="1" applyFont="1" applyFill="1" applyBorder="1" applyAlignment="1">
      <alignment horizontal="center" vertical="center"/>
    </xf>
    <xf numFmtId="0" fontId="2" fillId="9" borderId="18" xfId="0" applyNumberFormat="1" applyFont="1" applyFill="1" applyBorder="1" applyAlignment="1">
      <alignment horizontal="center" vertical="center"/>
    </xf>
    <xf numFmtId="0" fontId="2" fillId="9" borderId="31" xfId="0" applyNumberFormat="1" applyFont="1" applyFill="1" applyBorder="1" applyAlignment="1">
      <alignment horizontal="center" vertical="center"/>
    </xf>
    <xf numFmtId="165" fontId="0" fillId="0" borderId="6" xfId="0" applyFill="1" applyBorder="1" applyAlignment="1">
      <alignment horizontal="center" vertical="center" textRotation="90" wrapText="1"/>
    </xf>
    <xf numFmtId="165" fontId="0" fillId="0" borderId="7" xfId="0" applyFill="1" applyBorder="1" applyAlignment="1">
      <alignment horizontal="center" vertical="center" textRotation="90" wrapText="1"/>
    </xf>
    <xf numFmtId="165" fontId="3" fillId="0" borderId="0" xfId="0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centerContinuous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5" fontId="2" fillId="0" borderId="0" xfId="0" applyFont="1" applyFill="1" applyBorder="1" applyAlignment="1">
      <alignment horizontal="center" vertical="center"/>
    </xf>
    <xf numFmtId="165" fontId="3" fillId="0" borderId="0" xfId="0" applyFont="1"/>
    <xf numFmtId="0" fontId="2" fillId="7" borderId="16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Continuous" vertical="center"/>
    </xf>
    <xf numFmtId="0" fontId="2" fillId="3" borderId="47" xfId="0" applyNumberFormat="1" applyFont="1" applyFill="1" applyBorder="1" applyAlignment="1">
      <alignment horizontal="centerContinuous" vertical="center"/>
    </xf>
    <xf numFmtId="0" fontId="2" fillId="3" borderId="44" xfId="0" applyNumberFormat="1" applyFont="1" applyFill="1" applyBorder="1" applyAlignment="1">
      <alignment horizontal="centerContinuous" vertical="center"/>
    </xf>
    <xf numFmtId="0" fontId="2" fillId="4" borderId="44" xfId="0" applyNumberFormat="1" applyFont="1" applyFill="1" applyBorder="1" applyAlignment="1">
      <alignment horizontal="left" vertical="center"/>
    </xf>
    <xf numFmtId="0" fontId="2" fillId="4" borderId="46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Continuous" vertical="center"/>
    </xf>
    <xf numFmtId="0" fontId="2" fillId="0" borderId="45" xfId="0" applyNumberFormat="1" applyFont="1" applyBorder="1" applyAlignment="1">
      <alignment horizontal="center" vertical="center"/>
    </xf>
    <xf numFmtId="0" fontId="2" fillId="5" borderId="47" xfId="0" applyNumberFormat="1" applyFont="1" applyFill="1" applyBorder="1" applyAlignment="1">
      <alignment horizontal="centerContinuous" vertical="center"/>
    </xf>
    <xf numFmtId="0" fontId="3" fillId="0" borderId="0" xfId="0" applyNumberFormat="1" applyFont="1"/>
    <xf numFmtId="0" fontId="12" fillId="7" borderId="15" xfId="0" applyNumberFormat="1" applyFont="1" applyFill="1" applyBorder="1" applyAlignment="1">
      <alignment horizontal="left" vertical="center"/>
    </xf>
    <xf numFmtId="0" fontId="12" fillId="7" borderId="14" xfId="0" applyNumberFormat="1" applyFont="1" applyFill="1" applyBorder="1" applyAlignment="1">
      <alignment horizontal="left" vertical="center"/>
    </xf>
    <xf numFmtId="0" fontId="2" fillId="3" borderId="14" xfId="0" applyNumberFormat="1" applyFont="1" applyFill="1" applyBorder="1" applyAlignment="1">
      <alignment horizontal="centerContinuous" vertical="center"/>
    </xf>
    <xf numFmtId="0" fontId="2" fillId="4" borderId="44" xfId="0" applyNumberFormat="1" applyFont="1" applyFill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centerContinuous" vertical="center"/>
    </xf>
    <xf numFmtId="0" fontId="2" fillId="9" borderId="44" xfId="0" applyNumberFormat="1" applyFont="1" applyFill="1" applyBorder="1" applyAlignment="1">
      <alignment horizontal="center" vertical="center" wrapText="1"/>
    </xf>
    <xf numFmtId="9" fontId="2" fillId="9" borderId="57" xfId="0" applyNumberFormat="1" applyFont="1" applyFill="1" applyBorder="1" applyAlignment="1">
      <alignment horizontal="center" vertical="center" wrapText="1"/>
    </xf>
    <xf numFmtId="0" fontId="12" fillId="7" borderId="14" xfId="0" applyNumberFormat="1" applyFont="1" applyFill="1" applyBorder="1" applyAlignment="1">
      <alignment horizontal="left" vertical="center" wrapText="1"/>
    </xf>
    <xf numFmtId="0" fontId="12" fillId="7" borderId="35" xfId="0" applyNumberFormat="1" applyFont="1" applyFill="1" applyBorder="1" applyAlignment="1">
      <alignment horizontal="left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5" borderId="26" xfId="0" applyNumberFormat="1" applyFill="1" applyBorder="1" applyAlignment="1">
      <alignment horizontal="center" vertical="center" wrapText="1"/>
    </xf>
    <xf numFmtId="0" fontId="0" fillId="5" borderId="48" xfId="0" applyNumberFormat="1" applyFill="1" applyBorder="1" applyAlignment="1">
      <alignment horizontal="center" vertical="center" wrapText="1"/>
    </xf>
    <xf numFmtId="0" fontId="0" fillId="5" borderId="21" xfId="0" applyNumberFormat="1" applyFill="1" applyBorder="1" applyAlignment="1">
      <alignment horizontal="center" vertical="center" wrapText="1"/>
    </xf>
    <xf numFmtId="0" fontId="0" fillId="6" borderId="7" xfId="0" applyNumberFormat="1" applyFill="1" applyBorder="1" applyAlignment="1">
      <alignment horizontal="center" vertical="center" wrapText="1"/>
    </xf>
    <xf numFmtId="0" fontId="0" fillId="6" borderId="5" xfId="0" applyNumberFormat="1" applyFill="1" applyBorder="1" applyAlignment="1">
      <alignment horizontal="center" vertical="center" wrapText="1"/>
    </xf>
    <xf numFmtId="0" fontId="0" fillId="6" borderId="6" xfId="0" applyNumberFormat="1" applyFill="1" applyBorder="1" applyAlignment="1">
      <alignment horizontal="center" vertical="center" wrapText="1"/>
    </xf>
    <xf numFmtId="0" fontId="4" fillId="2" borderId="2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0" fontId="0" fillId="2" borderId="17" xfId="0" applyNumberFormat="1" applyFill="1" applyBorder="1" applyAlignment="1">
      <alignment horizontal="center" vertical="center" wrapText="1"/>
    </xf>
    <xf numFmtId="0" fontId="4" fillId="4" borderId="27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5" borderId="27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vertical="center" wrapText="1"/>
    </xf>
    <xf numFmtId="0" fontId="4" fillId="6" borderId="27" xfId="0" applyNumberFormat="1" applyFont="1" applyFill="1" applyBorder="1" applyAlignment="1">
      <alignment horizontal="center" vertical="center" wrapText="1"/>
    </xf>
    <xf numFmtId="0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NumberFormat="1" applyFont="1" applyFill="1" applyBorder="1" applyAlignment="1">
      <alignment horizontal="center" vertical="center" wrapText="1"/>
    </xf>
    <xf numFmtId="0" fontId="4" fillId="3" borderId="26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4" borderId="17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0" fontId="4" fillId="10" borderId="17" xfId="0" applyNumberFormat="1" applyFont="1" applyFill="1" applyBorder="1" applyAlignment="1">
      <alignment horizontal="center" vertical="center" wrapText="1"/>
    </xf>
    <xf numFmtId="0" fontId="4" fillId="10" borderId="4" xfId="0" applyNumberFormat="1" applyFont="1" applyFill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textRotation="90" wrapText="1"/>
    </xf>
    <xf numFmtId="0" fontId="0" fillId="0" borderId="30" xfId="0" applyNumberFormat="1" applyBorder="1" applyAlignment="1">
      <alignment horizontal="center" vertical="center" textRotation="90" wrapText="1"/>
    </xf>
    <xf numFmtId="0" fontId="4" fillId="7" borderId="31" xfId="0" applyNumberFormat="1" applyFont="1" applyFill="1" applyBorder="1" applyAlignment="1">
      <alignment horizontal="center" vertical="center" textRotation="90" wrapText="1"/>
    </xf>
    <xf numFmtId="0" fontId="4" fillId="7" borderId="29" xfId="0" applyNumberFormat="1" applyFont="1" applyFill="1" applyBorder="1" applyAlignment="1">
      <alignment horizontal="center" vertical="center" textRotation="90" wrapText="1"/>
    </xf>
    <xf numFmtId="0" fontId="4" fillId="7" borderId="18" xfId="0" applyNumberFormat="1" applyFont="1" applyFill="1" applyBorder="1" applyAlignment="1">
      <alignment horizontal="center" vertical="center" textRotation="90" wrapText="1"/>
    </xf>
    <xf numFmtId="0" fontId="4" fillId="2" borderId="32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51" xfId="0" applyNumberFormat="1" applyFont="1" applyFill="1" applyBorder="1" applyAlignment="1">
      <alignment horizontal="center" vertical="center"/>
    </xf>
    <xf numFmtId="0" fontId="4" fillId="2" borderId="49" xfId="0" applyNumberFormat="1" applyFont="1" applyFill="1" applyBorder="1" applyAlignment="1">
      <alignment horizontal="center" vertical="center"/>
    </xf>
    <xf numFmtId="0" fontId="8" fillId="9" borderId="27" xfId="0" applyNumberFormat="1" applyFont="1" applyFill="1" applyBorder="1" applyAlignment="1">
      <alignment horizontal="center" vertical="center" wrapText="1"/>
    </xf>
    <xf numFmtId="0" fontId="8" fillId="9" borderId="2" xfId="0" applyNumberFormat="1" applyFont="1" applyFill="1" applyBorder="1" applyAlignment="1">
      <alignment horizontal="center" vertical="center" wrapText="1"/>
    </xf>
    <xf numFmtId="0" fontId="8" fillId="9" borderId="3" xfId="0" applyNumberFormat="1" applyFont="1" applyFill="1" applyBorder="1" applyAlignment="1">
      <alignment horizontal="center" vertical="center" wrapText="1"/>
    </xf>
    <xf numFmtId="0" fontId="0" fillId="9" borderId="7" xfId="0" applyNumberFormat="1" applyFill="1" applyBorder="1" applyAlignment="1">
      <alignment horizontal="center" vertical="center" wrapText="1"/>
    </xf>
    <xf numFmtId="0" fontId="0" fillId="9" borderId="5" xfId="0" applyNumberFormat="1" applyFill="1" applyBorder="1" applyAlignment="1">
      <alignment horizontal="center" vertical="center" wrapText="1"/>
    </xf>
    <xf numFmtId="0" fontId="0" fillId="9" borderId="6" xfId="0" applyNumberFormat="1" applyFill="1" applyBorder="1" applyAlignment="1">
      <alignment horizontal="center" vertical="center" wrapText="1"/>
    </xf>
    <xf numFmtId="0" fontId="4" fillId="7" borderId="31" xfId="0" applyNumberFormat="1" applyFont="1" applyFill="1" applyBorder="1" applyAlignment="1">
      <alignment horizontal="center" vertical="center" wrapText="1"/>
    </xf>
    <xf numFmtId="0" fontId="4" fillId="7" borderId="18" xfId="0" applyNumberFormat="1" applyFont="1" applyFill="1" applyBorder="1" applyAlignment="1">
      <alignment horizontal="center" vertical="center" wrapText="1"/>
    </xf>
    <xf numFmtId="0" fontId="0" fillId="2" borderId="26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0" fontId="0" fillId="6" borderId="26" xfId="0" applyNumberFormat="1" applyFill="1" applyBorder="1" applyAlignment="1">
      <alignment horizontal="center" vertical="center" wrapText="1"/>
    </xf>
    <xf numFmtId="0" fontId="0" fillId="6" borderId="4" xfId="0" applyNumberFormat="1" applyFill="1" applyBorder="1" applyAlignment="1">
      <alignment horizontal="center" vertical="center" wrapText="1"/>
    </xf>
    <xf numFmtId="0" fontId="0" fillId="5" borderId="4" xfId="0" applyNumberFormat="1" applyFill="1" applyBorder="1" applyAlignment="1">
      <alignment horizontal="center" vertical="center" wrapText="1"/>
    </xf>
    <xf numFmtId="0" fontId="4" fillId="8" borderId="31" xfId="0" applyNumberFormat="1" applyFont="1" applyFill="1" applyBorder="1" applyAlignment="1">
      <alignment horizontal="center" vertical="center" textRotation="90" wrapText="1"/>
    </xf>
    <xf numFmtId="0" fontId="4" fillId="8" borderId="18" xfId="0" applyNumberFormat="1" applyFont="1" applyFill="1" applyBorder="1" applyAlignment="1">
      <alignment horizontal="center" vertical="center" textRotation="90" wrapText="1"/>
    </xf>
    <xf numFmtId="0" fontId="12" fillId="0" borderId="7" xfId="0" applyNumberFormat="1" applyFont="1" applyBorder="1" applyAlignment="1">
      <alignment horizontal="left" vertical="center"/>
    </xf>
    <xf numFmtId="0" fontId="12" fillId="0" borderId="6" xfId="0" applyNumberFormat="1" applyFont="1" applyBorder="1" applyAlignment="1">
      <alignment horizontal="left" vertical="center"/>
    </xf>
    <xf numFmtId="0" fontId="12" fillId="0" borderId="25" xfId="0" applyNumberFormat="1" applyFont="1" applyBorder="1" applyAlignment="1">
      <alignment horizontal="left" vertical="center"/>
    </xf>
    <xf numFmtId="0" fontId="12" fillId="0" borderId="12" xfId="0" applyNumberFormat="1" applyFont="1" applyBorder="1" applyAlignment="1">
      <alignment horizontal="left" vertical="center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34" xfId="0" applyNumberFormat="1" applyFont="1" applyFill="1" applyBorder="1" applyAlignment="1">
      <alignment horizontal="center" vertical="center"/>
    </xf>
    <xf numFmtId="0" fontId="4" fillId="3" borderId="48" xfId="0" applyNumberFormat="1" applyFont="1" applyFill="1" applyBorder="1" applyAlignment="1">
      <alignment horizontal="center" vertical="center" wrapText="1"/>
    </xf>
    <xf numFmtId="0" fontId="4" fillId="6" borderId="32" xfId="0" applyNumberFormat="1" applyFont="1" applyFill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horizontal="center" vertical="center" wrapText="1"/>
    </xf>
    <xf numFmtId="0" fontId="4" fillId="6" borderId="33" xfId="0" applyNumberFormat="1" applyFont="1" applyFill="1" applyBorder="1" applyAlignment="1">
      <alignment horizontal="center" vertical="center" wrapText="1"/>
    </xf>
    <xf numFmtId="0" fontId="4" fillId="6" borderId="51" xfId="0" applyNumberFormat="1" applyFont="1" applyFill="1" applyBorder="1" applyAlignment="1">
      <alignment horizontal="center" vertical="center" wrapText="1"/>
    </xf>
    <xf numFmtId="0" fontId="4" fillId="6" borderId="49" xfId="0" applyNumberFormat="1" applyFont="1" applyFill="1" applyBorder="1" applyAlignment="1">
      <alignment horizontal="center" vertical="center" wrapText="1"/>
    </xf>
    <xf numFmtId="0" fontId="4" fillId="6" borderId="50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 wrapText="1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50" xfId="0" applyNumberFormat="1" applyFont="1" applyFill="1" applyBorder="1" applyAlignment="1">
      <alignment horizontal="center" vertical="center" wrapText="1"/>
    </xf>
    <xf numFmtId="0" fontId="4" fillId="4" borderId="4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5" fontId="5" fillId="0" borderId="0" xfId="0" applyFont="1" applyFill="1" applyBorder="1" applyAlignment="1">
      <alignment horizontal="center" vertical="center" wrapText="1"/>
    </xf>
    <xf numFmtId="0" fontId="4" fillId="9" borderId="28" xfId="0" applyNumberFormat="1" applyFont="1" applyFill="1" applyBorder="1" applyAlignment="1">
      <alignment horizontal="center" vertical="center" textRotation="90" wrapText="1"/>
    </xf>
    <xf numFmtId="0" fontId="4" fillId="9" borderId="30" xfId="0" applyNumberFormat="1" applyFont="1" applyFill="1" applyBorder="1" applyAlignment="1">
      <alignment horizontal="center" vertical="center" textRotation="90" wrapText="1"/>
    </xf>
    <xf numFmtId="0" fontId="4" fillId="9" borderId="29" xfId="0" applyNumberFormat="1" applyFont="1" applyFill="1" applyBorder="1" applyAlignment="1">
      <alignment horizontal="center" vertical="center" textRotation="90" wrapText="1"/>
    </xf>
    <xf numFmtId="0" fontId="4" fillId="8" borderId="28" xfId="0" applyNumberFormat="1" applyFont="1" applyFill="1" applyBorder="1" applyAlignment="1">
      <alignment horizontal="center" vertical="center" textRotation="90" wrapText="1"/>
    </xf>
    <xf numFmtId="0" fontId="4" fillId="8" borderId="30" xfId="0" applyNumberFormat="1" applyFont="1" applyFill="1" applyBorder="1" applyAlignment="1">
      <alignment horizontal="center" vertical="center" textRotation="90" wrapText="1"/>
    </xf>
    <xf numFmtId="0" fontId="4" fillId="8" borderId="29" xfId="0" applyNumberFormat="1" applyFont="1" applyFill="1" applyBorder="1" applyAlignment="1">
      <alignment horizontal="center" vertical="center" textRotation="90" wrapText="1"/>
    </xf>
    <xf numFmtId="0" fontId="4" fillId="5" borderId="32" xfId="0" applyNumberFormat="1" applyFont="1" applyFill="1" applyBorder="1" applyAlignment="1">
      <alignment horizontal="center" vertical="center" wrapText="1"/>
    </xf>
    <xf numFmtId="0" fontId="4" fillId="5" borderId="19" xfId="0" applyNumberFormat="1" applyFont="1" applyFill="1" applyBorder="1" applyAlignment="1">
      <alignment horizontal="center" vertical="center" wrapText="1"/>
    </xf>
    <xf numFmtId="0" fontId="4" fillId="5" borderId="33" xfId="0" applyNumberFormat="1" applyFont="1" applyFill="1" applyBorder="1" applyAlignment="1">
      <alignment horizontal="center" vertical="center" wrapText="1"/>
    </xf>
    <xf numFmtId="0" fontId="4" fillId="5" borderId="51" xfId="0" applyNumberFormat="1" applyFont="1" applyFill="1" applyBorder="1" applyAlignment="1">
      <alignment horizontal="center" vertical="center" wrapText="1"/>
    </xf>
    <xf numFmtId="0" fontId="4" fillId="5" borderId="49" xfId="0" applyNumberFormat="1" applyFont="1" applyFill="1" applyBorder="1" applyAlignment="1">
      <alignment horizontal="center" vertical="center" wrapText="1"/>
    </xf>
    <xf numFmtId="0" fontId="4" fillId="5" borderId="50" xfId="0" applyNumberFormat="1" applyFont="1" applyFill="1" applyBorder="1" applyAlignment="1">
      <alignment horizontal="center" vertical="center" wrapText="1"/>
    </xf>
    <xf numFmtId="0" fontId="0" fillId="5" borderId="7" xfId="0" applyNumberFormat="1" applyFill="1" applyBorder="1" applyAlignment="1">
      <alignment horizontal="center" vertical="center" wrapText="1"/>
    </xf>
    <xf numFmtId="0" fontId="0" fillId="5" borderId="5" xfId="0" applyNumberFormat="1" applyFill="1" applyBorder="1" applyAlignment="1">
      <alignment horizontal="center" vertical="center" wrapText="1"/>
    </xf>
    <xf numFmtId="0" fontId="0" fillId="5" borderId="6" xfId="0" applyNumberForma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51" xfId="0" applyNumberFormat="1" applyFont="1" applyFill="1" applyBorder="1" applyAlignment="1">
      <alignment horizontal="center" vertical="center" wrapText="1"/>
    </xf>
    <xf numFmtId="0" fontId="8" fillId="9" borderId="32" xfId="0" applyNumberFormat="1" applyFont="1" applyFill="1" applyBorder="1" applyAlignment="1">
      <alignment horizontal="center" vertical="center" wrapText="1"/>
    </xf>
    <xf numFmtId="0" fontId="8" fillId="9" borderId="33" xfId="0" applyNumberFormat="1" applyFont="1" applyFill="1" applyBorder="1" applyAlignment="1">
      <alignment horizontal="center" vertical="center" wrapText="1"/>
    </xf>
    <xf numFmtId="0" fontId="8" fillId="9" borderId="51" xfId="0" applyNumberFormat="1" applyFont="1" applyFill="1" applyBorder="1" applyAlignment="1">
      <alignment horizontal="center" vertical="center" wrapText="1"/>
    </xf>
    <xf numFmtId="0" fontId="8" fillId="9" borderId="50" xfId="0" applyNumberFormat="1" applyFont="1" applyFill="1" applyBorder="1" applyAlignment="1">
      <alignment horizontal="center" vertical="center" wrapText="1"/>
    </xf>
    <xf numFmtId="165" fontId="6" fillId="0" borderId="32" xfId="0" applyFont="1" applyBorder="1" applyAlignment="1">
      <alignment horizontal="center" vertical="center" wrapText="1"/>
    </xf>
    <xf numFmtId="165" fontId="6" fillId="0" borderId="52" xfId="0" applyFont="1" applyBorder="1" applyAlignment="1">
      <alignment horizontal="center" vertical="center" wrapText="1"/>
    </xf>
    <xf numFmtId="165" fontId="6" fillId="0" borderId="51" xfId="0" applyFont="1" applyBorder="1" applyAlignment="1">
      <alignment horizontal="center" vertical="center" wrapText="1"/>
    </xf>
    <xf numFmtId="0" fontId="4" fillId="7" borderId="40" xfId="0" applyNumberFormat="1" applyFont="1" applyFill="1" applyBorder="1" applyAlignment="1">
      <alignment horizontal="center" vertical="center" textRotation="90" wrapText="1"/>
    </xf>
    <xf numFmtId="0" fontId="4" fillId="7" borderId="50" xfId="0" applyNumberFormat="1" applyFont="1" applyFill="1" applyBorder="1" applyAlignment="1">
      <alignment horizontal="center" vertical="center" textRotation="90" wrapText="1"/>
    </xf>
    <xf numFmtId="0" fontId="4" fillId="7" borderId="21" xfId="0" applyNumberFormat="1" applyFont="1" applyFill="1" applyBorder="1" applyAlignment="1">
      <alignment horizontal="center" vertical="center" textRotation="90" wrapText="1"/>
    </xf>
    <xf numFmtId="0" fontId="4" fillId="2" borderId="33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47" xfId="0" applyNumberFormat="1" applyFont="1" applyFill="1" applyBorder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/>
    </xf>
    <xf numFmtId="0" fontId="2" fillId="5" borderId="47" xfId="0" applyNumberFormat="1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center" vertical="center"/>
    </xf>
    <xf numFmtId="0" fontId="2" fillId="6" borderId="47" xfId="0" applyNumberFormat="1" applyFont="1" applyFill="1" applyBorder="1" applyAlignment="1">
      <alignment horizontal="center" vertical="center"/>
    </xf>
    <xf numFmtId="0" fontId="4" fillId="8" borderId="32" xfId="0" applyNumberFormat="1" applyFont="1" applyFill="1" applyBorder="1" applyAlignment="1">
      <alignment horizontal="center" vertical="center" textRotation="90" wrapText="1"/>
    </xf>
    <xf numFmtId="0" fontId="4" fillId="8" borderId="52" xfId="0" applyNumberFormat="1" applyFont="1" applyFill="1" applyBorder="1" applyAlignment="1">
      <alignment horizontal="center" vertical="center" textRotation="90" wrapText="1"/>
    </xf>
    <xf numFmtId="0" fontId="4" fillId="8" borderId="51" xfId="0" applyNumberFormat="1" applyFont="1" applyFill="1" applyBorder="1" applyAlignment="1">
      <alignment horizontal="center" vertical="center" textRotation="90" wrapText="1"/>
    </xf>
    <xf numFmtId="165" fontId="0" fillId="0" borderId="28" xfId="0" applyBorder="1" applyAlignment="1">
      <alignment horizontal="center" vertical="center" textRotation="90" wrapText="1"/>
    </xf>
    <xf numFmtId="165" fontId="0" fillId="0" borderId="30" xfId="0" applyBorder="1" applyAlignment="1">
      <alignment horizontal="center" vertical="center" textRotation="90" wrapText="1"/>
    </xf>
    <xf numFmtId="0" fontId="6" fillId="0" borderId="32" xfId="0" applyNumberFormat="1" applyFont="1" applyBorder="1" applyAlignment="1">
      <alignment horizontal="center" vertical="center" wrapText="1"/>
    </xf>
    <xf numFmtId="0" fontId="6" fillId="0" borderId="52" xfId="0" applyNumberFormat="1" applyFont="1" applyBorder="1" applyAlignment="1">
      <alignment horizontal="center" vertical="center" wrapText="1"/>
    </xf>
    <xf numFmtId="0" fontId="6" fillId="0" borderId="51" xfId="0" applyNumberFormat="1" applyFont="1" applyBorder="1" applyAlignment="1">
      <alignment horizontal="center" vertical="center" wrapText="1"/>
    </xf>
    <xf numFmtId="165" fontId="4" fillId="7" borderId="40" xfId="0" applyFont="1" applyFill="1" applyBorder="1" applyAlignment="1">
      <alignment horizontal="center" vertical="center" textRotation="90" wrapText="1"/>
    </xf>
    <xf numFmtId="165" fontId="4" fillId="7" borderId="50" xfId="0" applyFont="1" applyFill="1" applyBorder="1" applyAlignment="1">
      <alignment horizontal="center" vertical="center" textRotation="90" wrapText="1"/>
    </xf>
    <xf numFmtId="165" fontId="4" fillId="7" borderId="21" xfId="0" applyFont="1" applyFill="1" applyBorder="1" applyAlignment="1">
      <alignment horizontal="center" vertical="center" textRotation="90" wrapText="1"/>
    </xf>
    <xf numFmtId="165" fontId="4" fillId="2" borderId="32" xfId="0" applyFont="1" applyFill="1" applyBorder="1" applyAlignment="1">
      <alignment horizontal="center" vertical="center"/>
    </xf>
    <xf numFmtId="165" fontId="4" fillId="2" borderId="19" xfId="0" applyFont="1" applyFill="1" applyBorder="1" applyAlignment="1">
      <alignment horizontal="center" vertical="center"/>
    </xf>
    <xf numFmtId="165" fontId="4" fillId="2" borderId="33" xfId="0" applyFont="1" applyFill="1" applyBorder="1" applyAlignment="1">
      <alignment horizontal="center" vertical="center"/>
    </xf>
    <xf numFmtId="165" fontId="4" fillId="2" borderId="51" xfId="0" applyFont="1" applyFill="1" applyBorder="1" applyAlignment="1">
      <alignment horizontal="center" vertical="center"/>
    </xf>
    <xf numFmtId="165" fontId="4" fillId="2" borderId="49" xfId="0" applyFont="1" applyFill="1" applyBorder="1" applyAlignment="1">
      <alignment horizontal="center" vertical="center"/>
    </xf>
    <xf numFmtId="165" fontId="4" fillId="2" borderId="50" xfId="0" applyFont="1" applyFill="1" applyBorder="1" applyAlignment="1">
      <alignment horizontal="center" vertical="center"/>
    </xf>
    <xf numFmtId="165" fontId="4" fillId="4" borderId="27" xfId="0" applyFont="1" applyFill="1" applyBorder="1" applyAlignment="1">
      <alignment horizontal="center" vertical="center"/>
    </xf>
    <xf numFmtId="165" fontId="4" fillId="4" borderId="2" xfId="0" applyFont="1" applyFill="1" applyBorder="1" applyAlignment="1">
      <alignment horizontal="center" vertical="center"/>
    </xf>
    <xf numFmtId="165" fontId="4" fillId="4" borderId="3" xfId="0" applyFont="1" applyFill="1" applyBorder="1" applyAlignment="1">
      <alignment horizontal="center" vertical="center"/>
    </xf>
    <xf numFmtId="165" fontId="4" fillId="8" borderId="28" xfId="0" applyFont="1" applyFill="1" applyBorder="1" applyAlignment="1">
      <alignment horizontal="center" vertical="center" textRotation="90" wrapText="1"/>
    </xf>
    <xf numFmtId="165" fontId="4" fillId="8" borderId="30" xfId="0" applyFont="1" applyFill="1" applyBorder="1" applyAlignment="1">
      <alignment horizontal="center" vertical="center" textRotation="90" wrapText="1"/>
    </xf>
    <xf numFmtId="165" fontId="4" fillId="8" borderId="29" xfId="0" applyFont="1" applyFill="1" applyBorder="1" applyAlignment="1">
      <alignment horizontal="center" vertical="center" textRotation="90" wrapText="1"/>
    </xf>
    <xf numFmtId="165" fontId="4" fillId="9" borderId="28" xfId="0" applyFont="1" applyFill="1" applyBorder="1" applyAlignment="1">
      <alignment horizontal="center" vertical="center" textRotation="90" wrapText="1"/>
    </xf>
    <xf numFmtId="165" fontId="4" fillId="9" borderId="30" xfId="0" applyFont="1" applyFill="1" applyBorder="1" applyAlignment="1">
      <alignment horizontal="center" vertical="center" textRotation="90" wrapText="1"/>
    </xf>
    <xf numFmtId="165" fontId="4" fillId="9" borderId="29" xfId="0" applyFont="1" applyFill="1" applyBorder="1" applyAlignment="1">
      <alignment horizontal="center" vertical="center" textRotation="90" wrapText="1"/>
    </xf>
    <xf numFmtId="165" fontId="4" fillId="3" borderId="26" xfId="0" applyFont="1" applyFill="1" applyBorder="1" applyAlignment="1">
      <alignment horizontal="center" vertical="center" wrapText="1"/>
    </xf>
    <xf numFmtId="165" fontId="4" fillId="3" borderId="4" xfId="0" applyFont="1" applyFill="1" applyBorder="1" applyAlignment="1">
      <alignment horizontal="center" vertical="center" wrapText="1"/>
    </xf>
    <xf numFmtId="165" fontId="4" fillId="10" borderId="17" xfId="0" applyFont="1" applyFill="1" applyBorder="1" applyAlignment="1">
      <alignment horizontal="center" vertical="center" wrapText="1"/>
    </xf>
    <xf numFmtId="165" fontId="4" fillId="10" borderId="4" xfId="0" applyFont="1" applyFill="1" applyBorder="1" applyAlignment="1">
      <alignment horizontal="center" vertical="center" wrapText="1"/>
    </xf>
    <xf numFmtId="165" fontId="4" fillId="4" borderId="5" xfId="0" applyFont="1" applyFill="1" applyBorder="1" applyAlignment="1">
      <alignment horizontal="center" vertical="center" wrapText="1"/>
    </xf>
    <xf numFmtId="165" fontId="4" fillId="4" borderId="6" xfId="0" applyFont="1" applyFill="1" applyBorder="1" applyAlignment="1">
      <alignment horizontal="center" vertical="center" wrapText="1"/>
    </xf>
    <xf numFmtId="165" fontId="4" fillId="0" borderId="32" xfId="0" applyFont="1" applyFill="1" applyBorder="1" applyAlignment="1">
      <alignment horizontal="center" vertical="center" wrapText="1"/>
    </xf>
    <xf numFmtId="165" fontId="4" fillId="0" borderId="33" xfId="0" applyFont="1" applyFill="1" applyBorder="1" applyAlignment="1">
      <alignment horizontal="center" vertical="center" wrapText="1"/>
    </xf>
    <xf numFmtId="165" fontId="4" fillId="0" borderId="51" xfId="0" applyFont="1" applyFill="1" applyBorder="1" applyAlignment="1">
      <alignment horizontal="center" vertical="center" wrapText="1"/>
    </xf>
    <xf numFmtId="165" fontId="4" fillId="0" borderId="50" xfId="0" applyFont="1" applyFill="1" applyBorder="1" applyAlignment="1">
      <alignment horizontal="center" vertical="center" wrapText="1"/>
    </xf>
    <xf numFmtId="165" fontId="4" fillId="5" borderId="32" xfId="0" applyFont="1" applyFill="1" applyBorder="1" applyAlignment="1">
      <alignment horizontal="center" vertical="center" wrapText="1"/>
    </xf>
    <xf numFmtId="165" fontId="4" fillId="5" borderId="19" xfId="0" applyFont="1" applyFill="1" applyBorder="1" applyAlignment="1">
      <alignment horizontal="center" vertical="center" wrapText="1"/>
    </xf>
    <xf numFmtId="165" fontId="4" fillId="5" borderId="33" xfId="0" applyFont="1" applyFill="1" applyBorder="1" applyAlignment="1">
      <alignment horizontal="center" vertical="center" wrapText="1"/>
    </xf>
    <xf numFmtId="165" fontId="4" fillId="5" borderId="51" xfId="0" applyFont="1" applyFill="1" applyBorder="1" applyAlignment="1">
      <alignment horizontal="center" vertical="center" wrapText="1"/>
    </xf>
    <xf numFmtId="165" fontId="4" fillId="5" borderId="49" xfId="0" applyFont="1" applyFill="1" applyBorder="1" applyAlignment="1">
      <alignment horizontal="center" vertical="center" wrapText="1"/>
    </xf>
    <xf numFmtId="165" fontId="4" fillId="5" borderId="50" xfId="0" applyFont="1" applyFill="1" applyBorder="1" applyAlignment="1">
      <alignment horizontal="center" vertical="center" wrapText="1"/>
    </xf>
    <xf numFmtId="165" fontId="4" fillId="6" borderId="32" xfId="0" applyFont="1" applyFill="1" applyBorder="1" applyAlignment="1">
      <alignment horizontal="center" vertical="center" wrapText="1"/>
    </xf>
    <xf numFmtId="165" fontId="4" fillId="6" borderId="19" xfId="0" applyFont="1" applyFill="1" applyBorder="1" applyAlignment="1">
      <alignment horizontal="center" vertical="center" wrapText="1"/>
    </xf>
    <xf numFmtId="165" fontId="4" fillId="6" borderId="33" xfId="0" applyFont="1" applyFill="1" applyBorder="1" applyAlignment="1">
      <alignment horizontal="center" vertical="center" wrapText="1"/>
    </xf>
    <xf numFmtId="165" fontId="4" fillId="6" borderId="51" xfId="0" applyFont="1" applyFill="1" applyBorder="1" applyAlignment="1">
      <alignment horizontal="center" vertical="center" wrapText="1"/>
    </xf>
    <xf numFmtId="165" fontId="4" fillId="6" borderId="49" xfId="0" applyFont="1" applyFill="1" applyBorder="1" applyAlignment="1">
      <alignment horizontal="center" vertical="center" wrapText="1"/>
    </xf>
    <xf numFmtId="165" fontId="4" fillId="6" borderId="50" xfId="0" applyFont="1" applyFill="1" applyBorder="1" applyAlignment="1">
      <alignment horizontal="center" vertical="center" wrapText="1"/>
    </xf>
    <xf numFmtId="165" fontId="8" fillId="9" borderId="32" xfId="0" applyFont="1" applyFill="1" applyBorder="1" applyAlignment="1">
      <alignment horizontal="center" vertical="center" wrapText="1"/>
    </xf>
    <xf numFmtId="165" fontId="8" fillId="9" borderId="33" xfId="0" applyFont="1" applyFill="1" applyBorder="1" applyAlignment="1">
      <alignment horizontal="center" vertical="center" wrapText="1"/>
    </xf>
    <xf numFmtId="165" fontId="8" fillId="9" borderId="51" xfId="0" applyFont="1" applyFill="1" applyBorder="1" applyAlignment="1">
      <alignment horizontal="center" vertical="center" wrapText="1"/>
    </xf>
    <xf numFmtId="165" fontId="8" fillId="9" borderId="50" xfId="0" applyFont="1" applyFill="1" applyBorder="1" applyAlignment="1">
      <alignment horizontal="center" vertical="center" wrapText="1"/>
    </xf>
    <xf numFmtId="165" fontId="4" fillId="8" borderId="32" xfId="0" applyFont="1" applyFill="1" applyBorder="1" applyAlignment="1">
      <alignment horizontal="center" vertical="center" textRotation="90" wrapText="1"/>
    </xf>
    <xf numFmtId="165" fontId="4" fillId="8" borderId="52" xfId="0" applyFont="1" applyFill="1" applyBorder="1" applyAlignment="1">
      <alignment horizontal="center" vertical="center" textRotation="90" wrapText="1"/>
    </xf>
    <xf numFmtId="165" fontId="4" fillId="8" borderId="51" xfId="0" applyFont="1" applyFill="1" applyBorder="1" applyAlignment="1">
      <alignment horizontal="center" vertical="center" textRotation="90" wrapText="1"/>
    </xf>
    <xf numFmtId="165" fontId="4" fillId="0" borderId="19" xfId="0" applyFont="1" applyFill="1" applyBorder="1" applyAlignment="1">
      <alignment horizontal="center" vertical="center" wrapText="1"/>
    </xf>
    <xf numFmtId="165" fontId="4" fillId="0" borderId="49" xfId="0" applyFont="1" applyFill="1" applyBorder="1" applyAlignment="1">
      <alignment horizontal="center" vertical="center" wrapText="1"/>
    </xf>
    <xf numFmtId="0" fontId="4" fillId="3" borderId="54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10" borderId="20" xfId="0" applyNumberFormat="1" applyFont="1" applyFill="1" applyBorder="1" applyAlignment="1">
      <alignment horizontal="center" vertical="center" wrapText="1"/>
    </xf>
    <xf numFmtId="0" fontId="4" fillId="10" borderId="10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4" fillId="4" borderId="1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36" xfId="0" applyNumberFormat="1" applyFont="1" applyFill="1" applyBorder="1" applyAlignment="1">
      <alignment horizontal="center" vertical="center" wrapText="1"/>
    </xf>
    <xf numFmtId="0" fontId="4" fillId="2" borderId="52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Y34"/>
  <sheetViews>
    <sheetView showGridLines="0" tabSelected="1" zoomScale="80" zoomScaleNormal="80" workbookViewId="0">
      <selection activeCell="A22" sqref="A22:B22"/>
    </sheetView>
  </sheetViews>
  <sheetFormatPr defaultRowHeight="13.2" x14ac:dyDescent="0.25"/>
  <cols>
    <col min="1" max="1" width="17.44140625" customWidth="1"/>
    <col min="2" max="2" width="9.88671875" customWidth="1"/>
    <col min="3" max="3" width="10.44140625" customWidth="1"/>
    <col min="4" max="4" width="6.5546875" customWidth="1"/>
    <col min="5" max="5" width="9.88671875" customWidth="1"/>
    <col min="6" max="6" width="9.109375" style="1" customWidth="1"/>
    <col min="7" max="7" width="8.88671875" customWidth="1"/>
    <col min="8" max="8" width="11.33203125" customWidth="1"/>
    <col min="9" max="9" width="10.33203125" customWidth="1"/>
    <col min="10" max="10" width="6.44140625" customWidth="1"/>
    <col min="11" max="11" width="9.109375" customWidth="1"/>
    <col min="12" max="12" width="9.5546875" customWidth="1"/>
    <col min="13" max="13" width="9.44140625" customWidth="1"/>
    <col min="14" max="14" width="10" customWidth="1"/>
    <col min="15" max="15" width="6.109375" customWidth="1"/>
    <col min="17" max="17" width="9.33203125" customWidth="1"/>
    <col min="18" max="18" width="6.33203125" customWidth="1"/>
    <col min="19" max="19" width="9.5546875" customWidth="1"/>
    <col min="20" max="20" width="9.44140625" customWidth="1"/>
    <col min="21" max="21" width="10.5546875" customWidth="1"/>
    <col min="22" max="22" width="9.109375" customWidth="1"/>
    <col min="23" max="23" width="11.109375" customWidth="1"/>
  </cols>
  <sheetData>
    <row r="1" spans="1:24" ht="22.5" customHeight="1" thickBot="1" x14ac:dyDescent="0.3">
      <c r="A1" s="5" t="s">
        <v>374</v>
      </c>
    </row>
    <row r="2" spans="1:24" ht="36.75" customHeight="1" x14ac:dyDescent="0.25">
      <c r="A2" s="395" t="s">
        <v>131</v>
      </c>
      <c r="B2" s="398" t="s">
        <v>0</v>
      </c>
      <c r="C2" s="400" t="s">
        <v>135</v>
      </c>
      <c r="D2" s="403" t="s">
        <v>1</v>
      </c>
      <c r="E2" s="404"/>
      <c r="F2" s="404"/>
      <c r="G2" s="378" t="s">
        <v>2</v>
      </c>
      <c r="H2" s="379"/>
      <c r="I2" s="379"/>
      <c r="J2" s="379"/>
      <c r="K2" s="379"/>
      <c r="L2" s="380"/>
      <c r="M2" s="442" t="s">
        <v>138</v>
      </c>
      <c r="N2" s="443"/>
      <c r="O2" s="455" t="s">
        <v>137</v>
      </c>
      <c r="P2" s="456"/>
      <c r="Q2" s="457"/>
      <c r="R2" s="436" t="s">
        <v>4</v>
      </c>
      <c r="S2" s="437"/>
      <c r="T2" s="438"/>
      <c r="U2" s="452" t="s">
        <v>139</v>
      </c>
      <c r="V2" s="449" t="s">
        <v>140</v>
      </c>
    </row>
    <row r="3" spans="1:24" ht="43.5" customHeight="1" x14ac:dyDescent="0.25">
      <c r="A3" s="396"/>
      <c r="B3" s="399"/>
      <c r="C3" s="401"/>
      <c r="D3" s="405"/>
      <c r="E3" s="406"/>
      <c r="F3" s="406"/>
      <c r="G3" s="389" t="s">
        <v>142</v>
      </c>
      <c r="H3" s="390"/>
      <c r="I3" s="393" t="s">
        <v>136</v>
      </c>
      <c r="J3" s="394"/>
      <c r="K3" s="391" t="s">
        <v>354</v>
      </c>
      <c r="L3" s="392"/>
      <c r="M3" s="444"/>
      <c r="N3" s="445"/>
      <c r="O3" s="458"/>
      <c r="P3" s="459"/>
      <c r="Q3" s="460"/>
      <c r="R3" s="439"/>
      <c r="S3" s="440"/>
      <c r="T3" s="441"/>
      <c r="U3" s="453"/>
      <c r="V3" s="450"/>
    </row>
    <row r="4" spans="1:24" ht="84.75" customHeight="1" x14ac:dyDescent="0.25">
      <c r="A4" s="397"/>
      <c r="B4" s="399"/>
      <c r="C4" s="402"/>
      <c r="D4" s="186" t="s">
        <v>133</v>
      </c>
      <c r="E4" s="167" t="s">
        <v>105</v>
      </c>
      <c r="F4" s="187" t="s">
        <v>8</v>
      </c>
      <c r="G4" s="169" t="s">
        <v>9</v>
      </c>
      <c r="H4" s="170" t="s">
        <v>8</v>
      </c>
      <c r="I4" s="171" t="s">
        <v>134</v>
      </c>
      <c r="J4" s="171" t="s">
        <v>8</v>
      </c>
      <c r="K4" s="188" t="s">
        <v>10</v>
      </c>
      <c r="L4" s="173" t="s">
        <v>8</v>
      </c>
      <c r="M4" s="189" t="s">
        <v>11</v>
      </c>
      <c r="N4" s="175" t="s">
        <v>8</v>
      </c>
      <c r="O4" s="176" t="s">
        <v>11</v>
      </c>
      <c r="P4" s="177" t="s">
        <v>7</v>
      </c>
      <c r="Q4" s="178" t="s">
        <v>8</v>
      </c>
      <c r="R4" s="179" t="s">
        <v>12</v>
      </c>
      <c r="S4" s="180" t="s">
        <v>104</v>
      </c>
      <c r="T4" s="181" t="s">
        <v>8</v>
      </c>
      <c r="U4" s="454"/>
      <c r="V4" s="451" t="s">
        <v>6</v>
      </c>
    </row>
    <row r="5" spans="1:24" ht="15.6" x14ac:dyDescent="0.25">
      <c r="A5" s="288" t="s">
        <v>13</v>
      </c>
      <c r="B5" s="2">
        <v>106665</v>
      </c>
      <c r="C5" s="8">
        <f>F5+H5+J5+L5+N5+Q5+T5+U5+V5</f>
        <v>7</v>
      </c>
      <c r="D5" s="190">
        <v>59</v>
      </c>
      <c r="E5" s="78">
        <v>50</v>
      </c>
      <c r="F5" s="191">
        <v>1</v>
      </c>
      <c r="G5" s="290">
        <v>39.962311911123614</v>
      </c>
      <c r="H5" s="80">
        <v>1</v>
      </c>
      <c r="I5" s="81">
        <v>24.1</v>
      </c>
      <c r="J5" s="82">
        <v>0</v>
      </c>
      <c r="K5" s="192">
        <v>7.78</v>
      </c>
      <c r="L5" s="83">
        <v>1</v>
      </c>
      <c r="M5" s="153">
        <v>47.7</v>
      </c>
      <c r="N5" s="161">
        <v>0</v>
      </c>
      <c r="O5" s="85">
        <v>350</v>
      </c>
      <c r="P5" s="86">
        <v>120</v>
      </c>
      <c r="Q5" s="87">
        <v>1</v>
      </c>
      <c r="R5" s="88">
        <v>49</v>
      </c>
      <c r="S5" s="89">
        <v>20</v>
      </c>
      <c r="T5" s="90">
        <v>1</v>
      </c>
      <c r="U5" s="138">
        <v>1</v>
      </c>
      <c r="V5" s="94">
        <v>1</v>
      </c>
      <c r="W5" s="27"/>
    </row>
    <row r="6" spans="1:24" ht="15.6" x14ac:dyDescent="0.25">
      <c r="A6" s="288" t="s">
        <v>14</v>
      </c>
      <c r="B6" s="2">
        <v>38423</v>
      </c>
      <c r="C6" s="8">
        <f t="shared" ref="C6:C8" si="0">F6+H6+J6+L6+N6+Q6+T6+U6+V6</f>
        <v>2</v>
      </c>
      <c r="D6" s="190">
        <v>37</v>
      </c>
      <c r="E6" s="78">
        <v>45</v>
      </c>
      <c r="F6" s="191">
        <v>0</v>
      </c>
      <c r="G6" s="290">
        <v>24.4</v>
      </c>
      <c r="H6" s="80">
        <v>0</v>
      </c>
      <c r="I6" s="81">
        <v>74.900000000000006</v>
      </c>
      <c r="J6" s="82">
        <v>0</v>
      </c>
      <c r="K6" s="192">
        <v>5.95</v>
      </c>
      <c r="L6" s="83">
        <v>0</v>
      </c>
      <c r="M6" s="153">
        <v>25.01</v>
      </c>
      <c r="N6" s="161">
        <v>0</v>
      </c>
      <c r="O6" s="85">
        <v>50</v>
      </c>
      <c r="P6" s="86">
        <v>70</v>
      </c>
      <c r="Q6" s="87">
        <v>0</v>
      </c>
      <c r="R6" s="88">
        <v>8</v>
      </c>
      <c r="S6" s="89">
        <v>15</v>
      </c>
      <c r="T6" s="90">
        <v>0</v>
      </c>
      <c r="U6" s="138">
        <v>1</v>
      </c>
      <c r="V6" s="94">
        <v>1</v>
      </c>
      <c r="W6" s="27"/>
    </row>
    <row r="7" spans="1:24" ht="15.6" x14ac:dyDescent="0.25">
      <c r="A7" s="26" t="s">
        <v>132</v>
      </c>
      <c r="B7" s="2">
        <v>47119</v>
      </c>
      <c r="C7" s="8">
        <f>F7+H7+J7+L7+N7+Q7+T7+U7+V7</f>
        <v>4</v>
      </c>
      <c r="D7" s="190">
        <v>50</v>
      </c>
      <c r="E7" s="78">
        <v>50</v>
      </c>
      <c r="F7" s="191">
        <v>1</v>
      </c>
      <c r="G7" s="290">
        <v>16.72312655192173</v>
      </c>
      <c r="H7" s="80">
        <v>0</v>
      </c>
      <c r="I7" s="81">
        <v>82</v>
      </c>
      <c r="J7" s="82">
        <v>1</v>
      </c>
      <c r="K7" s="192">
        <v>5.0199999999999996</v>
      </c>
      <c r="L7" s="83">
        <v>0</v>
      </c>
      <c r="M7" s="153">
        <v>19.399999999999999</v>
      </c>
      <c r="N7" s="161">
        <v>0</v>
      </c>
      <c r="O7" s="85">
        <v>93</v>
      </c>
      <c r="P7" s="86">
        <v>120</v>
      </c>
      <c r="Q7" s="87">
        <v>0</v>
      </c>
      <c r="R7" s="88">
        <v>16</v>
      </c>
      <c r="S7" s="89">
        <v>20</v>
      </c>
      <c r="T7" s="90">
        <v>0</v>
      </c>
      <c r="U7" s="138">
        <v>1</v>
      </c>
      <c r="V7" s="94">
        <v>1</v>
      </c>
      <c r="W7" s="27"/>
    </row>
    <row r="8" spans="1:24" ht="16.2" thickBot="1" x14ac:dyDescent="0.3">
      <c r="A8" s="260" t="s">
        <v>15</v>
      </c>
      <c r="B8" s="254">
        <v>8581</v>
      </c>
      <c r="C8" s="8">
        <f t="shared" si="0"/>
        <v>7</v>
      </c>
      <c r="D8" s="255">
        <v>36</v>
      </c>
      <c r="E8" s="97">
        <v>28</v>
      </c>
      <c r="F8" s="256">
        <v>1</v>
      </c>
      <c r="G8" s="291">
        <v>26.563687215942199</v>
      </c>
      <c r="H8" s="99">
        <v>0</v>
      </c>
      <c r="I8" s="100">
        <v>99.99</v>
      </c>
      <c r="J8" s="101">
        <v>1</v>
      </c>
      <c r="K8" s="292">
        <v>3.6</v>
      </c>
      <c r="L8" s="102">
        <v>0</v>
      </c>
      <c r="M8" s="257">
        <v>67.239999999999995</v>
      </c>
      <c r="N8" s="162">
        <v>1</v>
      </c>
      <c r="O8" s="104">
        <v>54</v>
      </c>
      <c r="P8" s="105">
        <v>20</v>
      </c>
      <c r="Q8" s="106">
        <v>1</v>
      </c>
      <c r="R8" s="107">
        <v>10</v>
      </c>
      <c r="S8" s="108">
        <v>5</v>
      </c>
      <c r="T8" s="109">
        <v>1</v>
      </c>
      <c r="U8" s="258">
        <v>1</v>
      </c>
      <c r="V8" s="259">
        <v>1</v>
      </c>
      <c r="W8" s="27"/>
    </row>
    <row r="9" spans="1:24" ht="16.2" thickBot="1" x14ac:dyDescent="0.3">
      <c r="A9" s="24" t="s">
        <v>376</v>
      </c>
      <c r="B9" s="4"/>
      <c r="C9" s="4"/>
      <c r="D9" s="293" t="s">
        <v>16</v>
      </c>
      <c r="E9" s="294"/>
      <c r="F9" s="295">
        <f>SUM(F5:F8)</f>
        <v>3</v>
      </c>
      <c r="G9" s="296" t="s">
        <v>216</v>
      </c>
      <c r="H9" s="115">
        <f>SUM(H5:H8)</f>
        <v>1</v>
      </c>
      <c r="I9" s="297">
        <v>0.5</v>
      </c>
      <c r="J9" s="298">
        <f>SUM(J5:J8)</f>
        <v>2</v>
      </c>
      <c r="K9" s="163" t="s">
        <v>176</v>
      </c>
      <c r="L9" s="118">
        <f>SUM(L5:L8)</f>
        <v>1</v>
      </c>
      <c r="M9" s="299" t="s">
        <v>216</v>
      </c>
      <c r="N9" s="120">
        <f>SUM(N5:N8)</f>
        <v>1</v>
      </c>
      <c r="O9" s="300" t="s">
        <v>100</v>
      </c>
      <c r="P9" s="301"/>
      <c r="Q9" s="122">
        <f>SUM(Q5:Q8)</f>
        <v>2</v>
      </c>
      <c r="R9" s="302" t="s">
        <v>100</v>
      </c>
      <c r="S9" s="303"/>
      <c r="T9" s="304">
        <f>SUM(T5:T8)</f>
        <v>2</v>
      </c>
      <c r="U9" s="126" t="s">
        <v>101</v>
      </c>
      <c r="V9" s="305" t="s">
        <v>101</v>
      </c>
      <c r="W9" s="27"/>
    </row>
    <row r="10" spans="1:24" s="1" customFormat="1" x14ac:dyDescent="0.25">
      <c r="A10" s="19"/>
      <c r="B10" s="18"/>
      <c r="C10" s="18"/>
      <c r="D10" s="149"/>
      <c r="E10" s="149"/>
      <c r="F10" s="150"/>
      <c r="G10" s="149"/>
      <c r="H10" s="149"/>
      <c r="I10" s="150"/>
      <c r="J10" s="149"/>
      <c r="K10" s="149"/>
      <c r="L10" s="150"/>
      <c r="M10" s="149"/>
      <c r="N10" s="150"/>
      <c r="O10" s="149"/>
      <c r="P10" s="149"/>
      <c r="Q10" s="150"/>
      <c r="R10" s="149"/>
      <c r="S10" s="149"/>
      <c r="T10" s="150"/>
      <c r="U10" s="150"/>
      <c r="V10" s="150"/>
    </row>
    <row r="11" spans="1:24" s="1" customFormat="1" x14ac:dyDescent="0.25">
      <c r="A11" s="19"/>
      <c r="B11" s="18"/>
      <c r="C11" s="18"/>
      <c r="D11" s="149"/>
      <c r="E11" s="149"/>
      <c r="F11" s="150"/>
      <c r="G11" s="149"/>
      <c r="H11" s="149"/>
      <c r="I11" s="150"/>
      <c r="J11" s="149"/>
      <c r="K11" s="149"/>
      <c r="L11" s="150"/>
      <c r="M11" s="149"/>
      <c r="N11" s="150"/>
      <c r="O11" s="149"/>
      <c r="P11" s="149"/>
      <c r="Q11" s="150"/>
      <c r="R11" s="149"/>
      <c r="S11" s="149"/>
      <c r="T11" s="150"/>
      <c r="U11" s="150"/>
      <c r="V11" s="150"/>
    </row>
    <row r="12" spans="1:24" s="1" customFormat="1" x14ac:dyDescent="0.25">
      <c r="A12" s="19"/>
      <c r="B12" s="18"/>
      <c r="C12" s="18"/>
      <c r="D12" s="149"/>
      <c r="E12" s="149"/>
      <c r="F12" s="150"/>
      <c r="G12" s="149"/>
      <c r="H12" s="149"/>
      <c r="I12" s="150"/>
      <c r="J12" s="149"/>
      <c r="K12" s="149"/>
      <c r="L12" s="150"/>
      <c r="M12" s="149"/>
      <c r="N12" s="150"/>
      <c r="O12" s="149"/>
      <c r="P12" s="149"/>
      <c r="Q12" s="150"/>
      <c r="R12" s="149"/>
      <c r="S12" s="149"/>
      <c r="T12" s="150"/>
      <c r="U12" s="150"/>
      <c r="V12" s="150"/>
    </row>
    <row r="13" spans="1:24" ht="15.6" x14ac:dyDescent="0.3">
      <c r="A13" s="193" t="s">
        <v>375</v>
      </c>
      <c r="B13" s="129"/>
      <c r="C13" s="129"/>
      <c r="D13" s="129"/>
      <c r="E13" s="129"/>
      <c r="F13" s="130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</row>
    <row r="14" spans="1:24" ht="5.25" customHeight="1" thickBot="1" x14ac:dyDescent="0.3">
      <c r="A14" s="129"/>
      <c r="B14" s="129"/>
      <c r="C14" s="129"/>
      <c r="D14" s="129"/>
      <c r="E14" s="129"/>
      <c r="F14" s="130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4" ht="33" customHeight="1" x14ac:dyDescent="0.25">
      <c r="A15" s="426" t="s">
        <v>122</v>
      </c>
      <c r="B15" s="427"/>
      <c r="C15" s="413" t="s">
        <v>116</v>
      </c>
      <c r="D15" s="372" t="s">
        <v>1</v>
      </c>
      <c r="E15" s="373"/>
      <c r="F15" s="431"/>
      <c r="G15" s="433" t="s">
        <v>2</v>
      </c>
      <c r="H15" s="379"/>
      <c r="I15" s="379"/>
      <c r="J15" s="379"/>
      <c r="K15" s="379"/>
      <c r="L15" s="434"/>
      <c r="M15" s="381" t="s">
        <v>121</v>
      </c>
      <c r="N15" s="382"/>
      <c r="O15" s="383" t="s">
        <v>3</v>
      </c>
      <c r="P15" s="384"/>
      <c r="Q15" s="385"/>
      <c r="R15" s="386" t="s">
        <v>4</v>
      </c>
      <c r="S15" s="387"/>
      <c r="T15" s="388"/>
      <c r="U15" s="452" t="s">
        <v>5</v>
      </c>
      <c r="V15" s="449" t="s">
        <v>6</v>
      </c>
      <c r="W15" s="194"/>
      <c r="X15" s="21"/>
    </row>
    <row r="16" spans="1:24" ht="45.75" customHeight="1" x14ac:dyDescent="0.25">
      <c r="A16" s="428"/>
      <c r="B16" s="429"/>
      <c r="C16" s="414"/>
      <c r="D16" s="375" t="s">
        <v>110</v>
      </c>
      <c r="E16" s="376"/>
      <c r="F16" s="432"/>
      <c r="G16" s="435" t="s">
        <v>142</v>
      </c>
      <c r="H16" s="390"/>
      <c r="I16" s="393" t="s">
        <v>136</v>
      </c>
      <c r="J16" s="394"/>
      <c r="K16" s="391" t="s">
        <v>354</v>
      </c>
      <c r="L16" s="446"/>
      <c r="M16" s="364" t="s">
        <v>117</v>
      </c>
      <c r="N16" s="365"/>
      <c r="O16" s="461" t="s">
        <v>110</v>
      </c>
      <c r="P16" s="462"/>
      <c r="Q16" s="463"/>
      <c r="R16" s="369" t="s">
        <v>110</v>
      </c>
      <c r="S16" s="370"/>
      <c r="T16" s="371"/>
      <c r="U16" s="453"/>
      <c r="V16" s="450"/>
      <c r="W16" s="447"/>
      <c r="X16" s="448"/>
    </row>
    <row r="17" spans="1:25" ht="57.75" customHeight="1" x14ac:dyDescent="0.25">
      <c r="A17" s="428"/>
      <c r="B17" s="429"/>
      <c r="C17" s="414"/>
      <c r="D17" s="415" t="s">
        <v>111</v>
      </c>
      <c r="E17" s="416"/>
      <c r="F17" s="195" t="s">
        <v>112</v>
      </c>
      <c r="G17" s="234" t="s">
        <v>9</v>
      </c>
      <c r="H17" s="170" t="s">
        <v>8</v>
      </c>
      <c r="I17" s="171" t="s">
        <v>134</v>
      </c>
      <c r="J17" s="171" t="s">
        <v>8</v>
      </c>
      <c r="K17" s="188" t="s">
        <v>10</v>
      </c>
      <c r="L17" s="196" t="s">
        <v>8</v>
      </c>
      <c r="M17" s="197" t="s">
        <v>111</v>
      </c>
      <c r="N17" s="198" t="s">
        <v>112</v>
      </c>
      <c r="O17" s="366" t="s">
        <v>111</v>
      </c>
      <c r="P17" s="419"/>
      <c r="Q17" s="199" t="s">
        <v>112</v>
      </c>
      <c r="R17" s="417" t="s">
        <v>111</v>
      </c>
      <c r="S17" s="418"/>
      <c r="T17" s="200" t="s">
        <v>112</v>
      </c>
      <c r="U17" s="201" t="s">
        <v>113</v>
      </c>
      <c r="V17" s="451"/>
      <c r="W17" s="447"/>
      <c r="X17" s="448"/>
    </row>
    <row r="18" spans="1:25" ht="15.6" x14ac:dyDescent="0.25">
      <c r="A18" s="422" t="s">
        <v>106</v>
      </c>
      <c r="B18" s="423"/>
      <c r="C18" s="202">
        <v>7</v>
      </c>
      <c r="D18" s="203" t="s">
        <v>125</v>
      </c>
      <c r="E18" s="284"/>
      <c r="F18" s="79">
        <v>3</v>
      </c>
      <c r="G18" s="235" t="s">
        <v>284</v>
      </c>
      <c r="H18" s="160">
        <v>2</v>
      </c>
      <c r="I18" s="81" t="s">
        <v>285</v>
      </c>
      <c r="J18" s="204">
        <v>5</v>
      </c>
      <c r="K18" s="205" t="s">
        <v>179</v>
      </c>
      <c r="L18" s="206">
        <v>0</v>
      </c>
      <c r="M18" s="285" t="s">
        <v>179</v>
      </c>
      <c r="N18" s="207">
        <v>0</v>
      </c>
      <c r="O18" s="286" t="s">
        <v>126</v>
      </c>
      <c r="P18" s="287"/>
      <c r="Q18" s="87">
        <v>4</v>
      </c>
      <c r="R18" s="208" t="s">
        <v>125</v>
      </c>
      <c r="S18" s="209"/>
      <c r="T18" s="90">
        <v>3</v>
      </c>
      <c r="U18" s="91" t="s">
        <v>118</v>
      </c>
      <c r="V18" s="210" t="s">
        <v>119</v>
      </c>
      <c r="W18" s="211"/>
      <c r="X18" s="22"/>
    </row>
    <row r="19" spans="1:25" s="344" customFormat="1" ht="15.6" x14ac:dyDescent="0.25">
      <c r="A19" s="422" t="s">
        <v>107</v>
      </c>
      <c r="B19" s="423"/>
      <c r="C19" s="202">
        <v>7</v>
      </c>
      <c r="D19" s="212" t="s">
        <v>127</v>
      </c>
      <c r="E19" s="341"/>
      <c r="F19" s="79">
        <v>5</v>
      </c>
      <c r="G19" s="235" t="s">
        <v>177</v>
      </c>
      <c r="H19" s="160">
        <v>1</v>
      </c>
      <c r="I19" s="81" t="s">
        <v>178</v>
      </c>
      <c r="J19" s="204">
        <v>7</v>
      </c>
      <c r="K19" s="205" t="s">
        <v>179</v>
      </c>
      <c r="L19" s="206">
        <v>0</v>
      </c>
      <c r="M19" s="213" t="s">
        <v>179</v>
      </c>
      <c r="N19" s="207">
        <v>0</v>
      </c>
      <c r="O19" s="214" t="s">
        <v>127</v>
      </c>
      <c r="P19" s="215"/>
      <c r="Q19" s="87">
        <v>5</v>
      </c>
      <c r="R19" s="208" t="s">
        <v>126</v>
      </c>
      <c r="S19" s="209"/>
      <c r="T19" s="90">
        <v>4</v>
      </c>
      <c r="U19" s="91" t="s">
        <v>118</v>
      </c>
      <c r="V19" s="210" t="s">
        <v>118</v>
      </c>
      <c r="W19" s="342"/>
      <c r="X19" s="343"/>
    </row>
    <row r="20" spans="1:25" s="344" customFormat="1" ht="15.6" x14ac:dyDescent="0.25">
      <c r="A20" s="422" t="s">
        <v>108</v>
      </c>
      <c r="B20" s="423"/>
      <c r="C20" s="202">
        <v>10</v>
      </c>
      <c r="D20" s="212" t="s">
        <v>173</v>
      </c>
      <c r="E20" s="341"/>
      <c r="F20" s="79">
        <v>4</v>
      </c>
      <c r="G20" s="235" t="s">
        <v>179</v>
      </c>
      <c r="H20" s="160">
        <v>0</v>
      </c>
      <c r="I20" s="81" t="s">
        <v>283</v>
      </c>
      <c r="J20" s="204">
        <v>6</v>
      </c>
      <c r="K20" s="205" t="s">
        <v>357</v>
      </c>
      <c r="L20" s="206">
        <v>3</v>
      </c>
      <c r="M20" s="213" t="s">
        <v>182</v>
      </c>
      <c r="N20" s="207">
        <v>2</v>
      </c>
      <c r="O20" s="214" t="s">
        <v>341</v>
      </c>
      <c r="P20" s="215"/>
      <c r="Q20" s="87">
        <v>7</v>
      </c>
      <c r="R20" s="208" t="s">
        <v>215</v>
      </c>
      <c r="S20" s="209"/>
      <c r="T20" s="90">
        <v>5</v>
      </c>
      <c r="U20" s="91" t="s">
        <v>340</v>
      </c>
      <c r="V20" s="210" t="s">
        <v>340</v>
      </c>
      <c r="W20" s="342"/>
      <c r="X20" s="343"/>
    </row>
    <row r="21" spans="1:25" ht="16.2" thickBot="1" x14ac:dyDescent="0.3">
      <c r="A21" s="430" t="s">
        <v>109</v>
      </c>
      <c r="B21" s="425"/>
      <c r="C21" s="263">
        <v>8</v>
      </c>
      <c r="D21" s="264" t="s">
        <v>16</v>
      </c>
      <c r="E21" s="265"/>
      <c r="F21" s="98">
        <v>6</v>
      </c>
      <c r="G21" s="266" t="s">
        <v>281</v>
      </c>
      <c r="H21" s="267">
        <v>2</v>
      </c>
      <c r="I21" s="100" t="s">
        <v>195</v>
      </c>
      <c r="J21" s="268">
        <v>6</v>
      </c>
      <c r="K21" s="269" t="s">
        <v>196</v>
      </c>
      <c r="L21" s="270">
        <v>1</v>
      </c>
      <c r="M21" s="271" t="s">
        <v>196</v>
      </c>
      <c r="N21" s="272">
        <v>1</v>
      </c>
      <c r="O21" s="273" t="s">
        <v>16</v>
      </c>
      <c r="P21" s="274"/>
      <c r="Q21" s="106">
        <v>6</v>
      </c>
      <c r="R21" s="275" t="s">
        <v>100</v>
      </c>
      <c r="S21" s="276"/>
      <c r="T21" s="109">
        <v>4</v>
      </c>
      <c r="U21" s="110" t="s">
        <v>120</v>
      </c>
      <c r="V21" s="277" t="s">
        <v>194</v>
      </c>
      <c r="W21" s="211"/>
      <c r="X21" s="22"/>
    </row>
    <row r="22" spans="1:25" s="344" customFormat="1" ht="16.5" customHeight="1" thickBot="1" x14ac:dyDescent="0.3">
      <c r="A22" s="362" t="s">
        <v>377</v>
      </c>
      <c r="B22" s="363"/>
      <c r="C22" s="345">
        <f>SUM(C18:C21)</f>
        <v>32</v>
      </c>
      <c r="D22" s="293" t="s">
        <v>361</v>
      </c>
      <c r="E22" s="346"/>
      <c r="F22" s="113">
        <f>SUM(F18:F21)</f>
        <v>18</v>
      </c>
      <c r="G22" s="347" t="s">
        <v>362</v>
      </c>
      <c r="H22" s="348">
        <f>SUM(H18:H21)</f>
        <v>5</v>
      </c>
      <c r="I22" s="116" t="s">
        <v>195</v>
      </c>
      <c r="J22" s="298">
        <f>SUM(J18:J21)</f>
        <v>24</v>
      </c>
      <c r="K22" s="349" t="s">
        <v>363</v>
      </c>
      <c r="L22" s="350">
        <f>SUM(L18:L21)</f>
        <v>4</v>
      </c>
      <c r="M22" s="351" t="s">
        <v>181</v>
      </c>
      <c r="N22" s="352">
        <f>SUM(N18:N21)</f>
        <v>3</v>
      </c>
      <c r="O22" s="300" t="s">
        <v>364</v>
      </c>
      <c r="P22" s="353"/>
      <c r="Q22" s="122">
        <f>SUM(Q18:Q21)</f>
        <v>22</v>
      </c>
      <c r="R22" s="302" t="s">
        <v>100</v>
      </c>
      <c r="S22" s="303"/>
      <c r="T22" s="125">
        <f>SUM(T18:T21)</f>
        <v>16</v>
      </c>
      <c r="U22" s="126" t="s">
        <v>372</v>
      </c>
      <c r="V22" s="305" t="s">
        <v>372</v>
      </c>
      <c r="W22" s="354"/>
    </row>
    <row r="23" spans="1:25" s="1" customFormat="1" ht="8.25" customHeight="1" x14ac:dyDescent="0.25">
      <c r="A23" s="216"/>
      <c r="B23" s="216"/>
      <c r="C23" s="217"/>
      <c r="D23" s="218"/>
      <c r="E23" s="218"/>
      <c r="F23" s="217"/>
      <c r="G23" s="218"/>
      <c r="H23" s="218"/>
      <c r="I23" s="217"/>
      <c r="J23" s="218"/>
      <c r="K23" s="218"/>
      <c r="L23" s="217"/>
      <c r="M23" s="218"/>
      <c r="N23" s="217"/>
      <c r="O23" s="218"/>
      <c r="P23" s="218"/>
      <c r="Q23" s="217"/>
      <c r="R23" s="218"/>
      <c r="S23" s="218"/>
      <c r="T23" s="217"/>
      <c r="U23" s="217"/>
      <c r="V23" s="217"/>
      <c r="W23" s="130"/>
    </row>
    <row r="24" spans="1:25" ht="24.75" customHeight="1" thickBot="1" x14ac:dyDescent="0.3">
      <c r="A24" s="129"/>
      <c r="B24" s="129"/>
      <c r="C24" s="129"/>
      <c r="D24" s="129"/>
      <c r="E24" s="129"/>
      <c r="F24" s="130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</row>
    <row r="25" spans="1:25" ht="33.75" customHeight="1" x14ac:dyDescent="0.25">
      <c r="A25" s="426" t="s">
        <v>123</v>
      </c>
      <c r="B25" s="427"/>
      <c r="C25" s="413" t="s">
        <v>116</v>
      </c>
      <c r="D25" s="372" t="s">
        <v>1</v>
      </c>
      <c r="E25" s="373"/>
      <c r="F25" s="374"/>
      <c r="G25" s="378" t="s">
        <v>2</v>
      </c>
      <c r="H25" s="379"/>
      <c r="I25" s="379"/>
      <c r="J25" s="379"/>
      <c r="K25" s="379"/>
      <c r="L25" s="380"/>
      <c r="M25" s="381" t="s">
        <v>121</v>
      </c>
      <c r="N25" s="382"/>
      <c r="O25" s="383" t="s">
        <v>3</v>
      </c>
      <c r="P25" s="384"/>
      <c r="Q25" s="385"/>
      <c r="R25" s="386" t="s">
        <v>4</v>
      </c>
      <c r="S25" s="387"/>
      <c r="T25" s="388"/>
      <c r="U25" s="420" t="s">
        <v>5</v>
      </c>
      <c r="V25" s="407" t="s">
        <v>17</v>
      </c>
      <c r="W25" s="408"/>
      <c r="X25" s="409"/>
      <c r="Y25" s="129"/>
    </row>
    <row r="26" spans="1:25" ht="45.75" customHeight="1" x14ac:dyDescent="0.25">
      <c r="A26" s="428"/>
      <c r="B26" s="429"/>
      <c r="C26" s="414"/>
      <c r="D26" s="375" t="s">
        <v>110</v>
      </c>
      <c r="E26" s="376"/>
      <c r="F26" s="377"/>
      <c r="G26" s="389" t="s">
        <v>142</v>
      </c>
      <c r="H26" s="390"/>
      <c r="I26" s="393" t="s">
        <v>136</v>
      </c>
      <c r="J26" s="394"/>
      <c r="K26" s="391" t="s">
        <v>354</v>
      </c>
      <c r="L26" s="392"/>
      <c r="M26" s="364" t="s">
        <v>117</v>
      </c>
      <c r="N26" s="365"/>
      <c r="O26" s="366" t="s">
        <v>110</v>
      </c>
      <c r="P26" s="367"/>
      <c r="Q26" s="368"/>
      <c r="R26" s="369" t="s">
        <v>110</v>
      </c>
      <c r="S26" s="370"/>
      <c r="T26" s="371"/>
      <c r="U26" s="421"/>
      <c r="V26" s="410" t="s">
        <v>114</v>
      </c>
      <c r="W26" s="411" t="s">
        <v>129</v>
      </c>
      <c r="X26" s="412" t="s">
        <v>115</v>
      </c>
      <c r="Y26" s="129"/>
    </row>
    <row r="27" spans="1:25" ht="68.25" customHeight="1" x14ac:dyDescent="0.25">
      <c r="A27" s="428"/>
      <c r="B27" s="429"/>
      <c r="C27" s="414"/>
      <c r="D27" s="415" t="s">
        <v>111</v>
      </c>
      <c r="E27" s="416"/>
      <c r="F27" s="219" t="s">
        <v>112</v>
      </c>
      <c r="G27" s="169" t="s">
        <v>9</v>
      </c>
      <c r="H27" s="170" t="s">
        <v>8</v>
      </c>
      <c r="I27" s="171" t="s">
        <v>134</v>
      </c>
      <c r="J27" s="171" t="s">
        <v>8</v>
      </c>
      <c r="K27" s="188" t="s">
        <v>10</v>
      </c>
      <c r="L27" s="173" t="s">
        <v>8</v>
      </c>
      <c r="M27" s="197" t="s">
        <v>111</v>
      </c>
      <c r="N27" s="198" t="s">
        <v>112</v>
      </c>
      <c r="O27" s="366" t="s">
        <v>111</v>
      </c>
      <c r="P27" s="419"/>
      <c r="Q27" s="199" t="s">
        <v>112</v>
      </c>
      <c r="R27" s="417" t="s">
        <v>111</v>
      </c>
      <c r="S27" s="418"/>
      <c r="T27" s="200" t="s">
        <v>112</v>
      </c>
      <c r="U27" s="201" t="s">
        <v>113</v>
      </c>
      <c r="V27" s="410"/>
      <c r="W27" s="411"/>
      <c r="X27" s="412"/>
      <c r="Y27" s="129"/>
    </row>
    <row r="28" spans="1:25" ht="15.6" x14ac:dyDescent="0.25">
      <c r="A28" s="422" t="s">
        <v>106</v>
      </c>
      <c r="B28" s="423"/>
      <c r="C28" s="202">
        <v>36</v>
      </c>
      <c r="D28" s="203" t="s">
        <v>229</v>
      </c>
      <c r="E28" s="284"/>
      <c r="F28" s="191">
        <v>5</v>
      </c>
      <c r="G28" s="220" t="s">
        <v>177</v>
      </c>
      <c r="H28" s="221">
        <v>5</v>
      </c>
      <c r="I28" s="81" t="s">
        <v>210</v>
      </c>
      <c r="J28" s="204">
        <v>36</v>
      </c>
      <c r="K28" s="205" t="s">
        <v>179</v>
      </c>
      <c r="L28" s="83">
        <v>0</v>
      </c>
      <c r="M28" s="213" t="s">
        <v>214</v>
      </c>
      <c r="N28" s="207">
        <v>21</v>
      </c>
      <c r="O28" s="214" t="s">
        <v>103</v>
      </c>
      <c r="P28" s="215"/>
      <c r="Q28" s="87">
        <v>21</v>
      </c>
      <c r="R28" s="208" t="s">
        <v>16</v>
      </c>
      <c r="S28" s="209"/>
      <c r="T28" s="90">
        <v>27</v>
      </c>
      <c r="U28" s="91" t="s">
        <v>207</v>
      </c>
      <c r="V28" s="289" t="s">
        <v>205</v>
      </c>
      <c r="W28" s="222" t="s">
        <v>206</v>
      </c>
      <c r="X28" s="94">
        <v>27</v>
      </c>
      <c r="Y28" s="129"/>
    </row>
    <row r="29" spans="1:25" ht="15.6" x14ac:dyDescent="0.25">
      <c r="A29" s="422" t="s">
        <v>107</v>
      </c>
      <c r="B29" s="423"/>
      <c r="C29" s="202">
        <v>26</v>
      </c>
      <c r="D29" s="203" t="s">
        <v>202</v>
      </c>
      <c r="E29" s="241"/>
      <c r="F29" s="191">
        <v>3</v>
      </c>
      <c r="G29" s="220" t="s">
        <v>223</v>
      </c>
      <c r="H29" s="221">
        <v>5</v>
      </c>
      <c r="I29" s="81" t="s">
        <v>211</v>
      </c>
      <c r="J29" s="204">
        <v>25</v>
      </c>
      <c r="K29" s="205" t="s">
        <v>179</v>
      </c>
      <c r="L29" s="83">
        <v>0</v>
      </c>
      <c r="M29" s="213" t="s">
        <v>224</v>
      </c>
      <c r="N29" s="207">
        <v>14</v>
      </c>
      <c r="O29" s="214" t="s">
        <v>219</v>
      </c>
      <c r="P29" s="215"/>
      <c r="Q29" s="87">
        <v>11</v>
      </c>
      <c r="R29" s="208" t="s">
        <v>219</v>
      </c>
      <c r="S29" s="209"/>
      <c r="T29" s="90">
        <v>11</v>
      </c>
      <c r="U29" s="91" t="s">
        <v>221</v>
      </c>
      <c r="V29" s="242">
        <v>0.13</v>
      </c>
      <c r="W29" s="222" t="s">
        <v>225</v>
      </c>
      <c r="X29" s="94">
        <v>4</v>
      </c>
      <c r="Y29" s="129"/>
    </row>
    <row r="30" spans="1:25" s="344" customFormat="1" ht="15.6" x14ac:dyDescent="0.25">
      <c r="A30" s="422" t="s">
        <v>108</v>
      </c>
      <c r="B30" s="423"/>
      <c r="C30" s="202">
        <v>48</v>
      </c>
      <c r="D30" s="203" t="s">
        <v>288</v>
      </c>
      <c r="E30" s="284"/>
      <c r="F30" s="191">
        <v>11</v>
      </c>
      <c r="G30" s="220" t="s">
        <v>358</v>
      </c>
      <c r="H30" s="221">
        <v>16</v>
      </c>
      <c r="I30" s="81" t="s">
        <v>210</v>
      </c>
      <c r="J30" s="204">
        <v>48</v>
      </c>
      <c r="K30" s="205" t="s">
        <v>213</v>
      </c>
      <c r="L30" s="83">
        <v>3</v>
      </c>
      <c r="M30" s="213" t="s">
        <v>359</v>
      </c>
      <c r="N30" s="207">
        <v>39</v>
      </c>
      <c r="O30" s="214" t="s">
        <v>183</v>
      </c>
      <c r="P30" s="215"/>
      <c r="Q30" s="87">
        <v>31</v>
      </c>
      <c r="R30" s="208" t="s">
        <v>287</v>
      </c>
      <c r="S30" s="209"/>
      <c r="T30" s="90">
        <v>39</v>
      </c>
      <c r="U30" s="91" t="s">
        <v>360</v>
      </c>
      <c r="V30" s="289" t="s">
        <v>184</v>
      </c>
      <c r="W30" s="222" t="s">
        <v>203</v>
      </c>
      <c r="X30" s="94">
        <v>47</v>
      </c>
      <c r="Y30" s="354"/>
    </row>
    <row r="31" spans="1:25" ht="16.2" thickBot="1" x14ac:dyDescent="0.3">
      <c r="A31" s="424" t="s">
        <v>109</v>
      </c>
      <c r="B31" s="425"/>
      <c r="C31" s="263">
        <v>56</v>
      </c>
      <c r="D31" s="278" t="s">
        <v>277</v>
      </c>
      <c r="E31" s="279"/>
      <c r="F31" s="256">
        <v>6</v>
      </c>
      <c r="G31" s="280" t="s">
        <v>208</v>
      </c>
      <c r="H31" s="281">
        <v>2</v>
      </c>
      <c r="I31" s="100" t="s">
        <v>212</v>
      </c>
      <c r="J31" s="268">
        <v>55</v>
      </c>
      <c r="K31" s="269" t="s">
        <v>355</v>
      </c>
      <c r="L31" s="102">
        <v>4</v>
      </c>
      <c r="M31" s="271" t="s">
        <v>283</v>
      </c>
      <c r="N31" s="272">
        <v>31</v>
      </c>
      <c r="O31" s="273" t="s">
        <v>173</v>
      </c>
      <c r="P31" s="274"/>
      <c r="Q31" s="106">
        <v>20</v>
      </c>
      <c r="R31" s="275" t="s">
        <v>278</v>
      </c>
      <c r="S31" s="276"/>
      <c r="T31" s="109">
        <v>27</v>
      </c>
      <c r="U31" s="110" t="s">
        <v>279</v>
      </c>
      <c r="V31" s="282" t="s">
        <v>199</v>
      </c>
      <c r="W31" s="283" t="s">
        <v>204</v>
      </c>
      <c r="X31" s="259">
        <v>4</v>
      </c>
      <c r="Y31" s="129"/>
    </row>
    <row r="32" spans="1:25" s="344" customFormat="1" ht="17.25" customHeight="1" thickBot="1" x14ac:dyDescent="0.3">
      <c r="A32" s="355" t="s">
        <v>282</v>
      </c>
      <c r="B32" s="356"/>
      <c r="C32" s="345">
        <f>SUM(C28:C31)</f>
        <v>166</v>
      </c>
      <c r="D32" s="293" t="s">
        <v>365</v>
      </c>
      <c r="E32" s="346"/>
      <c r="F32" s="295">
        <f>SUM(F28:F31)</f>
        <v>25</v>
      </c>
      <c r="G32" s="357" t="s">
        <v>366</v>
      </c>
      <c r="H32" s="115">
        <f>SUM(H28:H31)</f>
        <v>28</v>
      </c>
      <c r="I32" s="116" t="s">
        <v>209</v>
      </c>
      <c r="J32" s="116">
        <f t="shared" ref="J32" si="1">SUM(J28:J31)</f>
        <v>164</v>
      </c>
      <c r="K32" s="358" t="s">
        <v>367</v>
      </c>
      <c r="L32" s="118">
        <f>SUM(L28:L31)</f>
        <v>7</v>
      </c>
      <c r="M32" s="359" t="s">
        <v>368</v>
      </c>
      <c r="N32" s="352">
        <f>SUM(N28:N31)</f>
        <v>105</v>
      </c>
      <c r="O32" s="300" t="s">
        <v>100</v>
      </c>
      <c r="P32" s="353"/>
      <c r="Q32" s="122">
        <f>SUM(Q28:Q31)</f>
        <v>83</v>
      </c>
      <c r="R32" s="302" t="s">
        <v>369</v>
      </c>
      <c r="S32" s="303"/>
      <c r="T32" s="125">
        <f>SUM(T28:T31)</f>
        <v>104</v>
      </c>
      <c r="U32" s="126" t="s">
        <v>370</v>
      </c>
      <c r="V32" s="361">
        <v>0.52</v>
      </c>
      <c r="W32" s="360" t="s">
        <v>371</v>
      </c>
      <c r="X32" s="128">
        <f>SUM(X28:X31)</f>
        <v>82</v>
      </c>
      <c r="Y32" s="354"/>
    </row>
    <row r="33" spans="1:25" ht="7.5" customHeight="1" x14ac:dyDescent="0.25">
      <c r="A33" s="129"/>
      <c r="B33" s="129"/>
      <c r="C33" s="129"/>
      <c r="D33" s="147"/>
      <c r="E33" s="147"/>
      <c r="F33" s="130"/>
      <c r="G33" s="147"/>
      <c r="H33" s="147"/>
      <c r="I33" s="129"/>
      <c r="J33" s="147"/>
      <c r="K33" s="147"/>
      <c r="L33" s="129"/>
      <c r="M33" s="147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</row>
    <row r="34" spans="1:25" x14ac:dyDescent="0.25">
      <c r="A34" s="129"/>
      <c r="B34" s="129"/>
      <c r="C34" s="129"/>
      <c r="D34" s="129"/>
      <c r="E34" s="129"/>
      <c r="F34" s="130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</row>
  </sheetData>
  <mergeCells count="65">
    <mergeCell ref="U2:U4"/>
    <mergeCell ref="V2:V4"/>
    <mergeCell ref="O2:Q3"/>
    <mergeCell ref="O16:Q16"/>
    <mergeCell ref="R16:T16"/>
    <mergeCell ref="U15:U16"/>
    <mergeCell ref="W16:W17"/>
    <mergeCell ref="X16:X17"/>
    <mergeCell ref="V15:V17"/>
    <mergeCell ref="O17:P17"/>
    <mergeCell ref="R17:S17"/>
    <mergeCell ref="O15:Q15"/>
    <mergeCell ref="R15:T15"/>
    <mergeCell ref="G15:L15"/>
    <mergeCell ref="M15:N15"/>
    <mergeCell ref="M16:N16"/>
    <mergeCell ref="G16:H16"/>
    <mergeCell ref="R2:T3"/>
    <mergeCell ref="M2:N3"/>
    <mergeCell ref="I16:J16"/>
    <mergeCell ref="K16:L16"/>
    <mergeCell ref="A20:B20"/>
    <mergeCell ref="A21:B21"/>
    <mergeCell ref="A15:B17"/>
    <mergeCell ref="C15:C17"/>
    <mergeCell ref="D15:F15"/>
    <mergeCell ref="D17:E17"/>
    <mergeCell ref="D16:F16"/>
    <mergeCell ref="A18:B18"/>
    <mergeCell ref="A19:B19"/>
    <mergeCell ref="A28:B28"/>
    <mergeCell ref="A29:B29"/>
    <mergeCell ref="A30:B30"/>
    <mergeCell ref="A31:B31"/>
    <mergeCell ref="A25:B27"/>
    <mergeCell ref="V25:X25"/>
    <mergeCell ref="V26:V27"/>
    <mergeCell ref="W26:W27"/>
    <mergeCell ref="X26:X27"/>
    <mergeCell ref="C25:C27"/>
    <mergeCell ref="D27:E27"/>
    <mergeCell ref="R27:S27"/>
    <mergeCell ref="O27:P27"/>
    <mergeCell ref="U25:U26"/>
    <mergeCell ref="A2:A4"/>
    <mergeCell ref="B2:B4"/>
    <mergeCell ref="C2:C4"/>
    <mergeCell ref="G2:L2"/>
    <mergeCell ref="G3:H3"/>
    <mergeCell ref="D2:F3"/>
    <mergeCell ref="I3:J3"/>
    <mergeCell ref="K3:L3"/>
    <mergeCell ref="A22:B22"/>
    <mergeCell ref="M26:N26"/>
    <mergeCell ref="O26:Q26"/>
    <mergeCell ref="R26:T26"/>
    <mergeCell ref="D25:F25"/>
    <mergeCell ref="D26:F26"/>
    <mergeCell ref="G25:L25"/>
    <mergeCell ref="M25:N25"/>
    <mergeCell ref="O25:Q25"/>
    <mergeCell ref="R25:T25"/>
    <mergeCell ref="G26:H26"/>
    <mergeCell ref="K26:L26"/>
    <mergeCell ref="I26:J26"/>
  </mergeCells>
  <pageMargins left="0.7" right="0.7" top="0.78740157499999996" bottom="0.78740157499999996" header="0.3" footer="0.3"/>
  <pageSetup paperSize="9" scale="58" fitToHeight="0" orientation="landscape" r:id="rId1"/>
  <ignoredErrors>
    <ignoredError sqref="W31 W29" twoDigitTextYear="1"/>
    <ignoredError sqref="V28 K9 G9 M9 V30:V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W59"/>
  <sheetViews>
    <sheetView showGridLines="0" topLeftCell="A40" zoomScale="80" zoomScaleNormal="80" workbookViewId="0">
      <selection activeCell="G17" sqref="G17:H17"/>
    </sheetView>
  </sheetViews>
  <sheetFormatPr defaultRowHeight="13.2" x14ac:dyDescent="0.25"/>
  <cols>
    <col min="1" max="1" width="21.44140625" customWidth="1"/>
    <col min="2" max="2" width="9.88671875" customWidth="1"/>
    <col min="3" max="3" width="10.44140625" customWidth="1"/>
    <col min="4" max="4" width="6.5546875" customWidth="1"/>
    <col min="5" max="5" width="9.88671875" customWidth="1"/>
    <col min="6" max="6" width="9.109375" style="1" customWidth="1"/>
    <col min="7" max="7" width="8.88671875" customWidth="1"/>
    <col min="8" max="8" width="11.33203125" customWidth="1"/>
    <col min="9" max="9" width="9.5546875" customWidth="1"/>
    <col min="10" max="10" width="8.6640625" customWidth="1"/>
    <col min="11" max="11" width="7.88671875" customWidth="1"/>
    <col min="12" max="12" width="9.5546875" customWidth="1"/>
    <col min="13" max="13" width="8.109375" customWidth="1"/>
    <col min="14" max="14" width="10" customWidth="1"/>
    <col min="15" max="15" width="6.109375" customWidth="1"/>
    <col min="16" max="16" width="9.109375" customWidth="1"/>
    <col min="17" max="17" width="9.33203125" customWidth="1"/>
    <col min="18" max="18" width="6.33203125" customWidth="1"/>
    <col min="19" max="19" width="9.5546875" customWidth="1"/>
    <col min="20" max="20" width="9.44140625" customWidth="1"/>
    <col min="21" max="21" width="10.5546875" customWidth="1"/>
    <col min="22" max="22" width="9.109375" customWidth="1"/>
  </cols>
  <sheetData>
    <row r="1" spans="1:23" ht="20.25" customHeight="1" thickBot="1" x14ac:dyDescent="0.3">
      <c r="A1" s="5" t="s">
        <v>378</v>
      </c>
    </row>
    <row r="2" spans="1:23" ht="36.75" customHeight="1" x14ac:dyDescent="0.25">
      <c r="A2" s="470" t="s">
        <v>141</v>
      </c>
      <c r="B2" s="398" t="s">
        <v>0</v>
      </c>
      <c r="C2" s="473" t="s">
        <v>135</v>
      </c>
      <c r="D2" s="403" t="s">
        <v>1</v>
      </c>
      <c r="E2" s="404"/>
      <c r="F2" s="476"/>
      <c r="G2" s="378" t="s">
        <v>2</v>
      </c>
      <c r="H2" s="379"/>
      <c r="I2" s="379"/>
      <c r="J2" s="379"/>
      <c r="K2" s="379"/>
      <c r="L2" s="380"/>
      <c r="M2" s="464" t="s">
        <v>138</v>
      </c>
      <c r="N2" s="443"/>
      <c r="O2" s="455" t="s">
        <v>137</v>
      </c>
      <c r="P2" s="456"/>
      <c r="Q2" s="457"/>
      <c r="R2" s="436" t="s">
        <v>4</v>
      </c>
      <c r="S2" s="437"/>
      <c r="T2" s="438"/>
      <c r="U2" s="452" t="s">
        <v>139</v>
      </c>
      <c r="V2" s="449" t="s">
        <v>140</v>
      </c>
      <c r="W2" s="129"/>
    </row>
    <row r="3" spans="1:23" ht="64.5" customHeight="1" x14ac:dyDescent="0.25">
      <c r="A3" s="471"/>
      <c r="B3" s="399"/>
      <c r="C3" s="474"/>
      <c r="D3" s="405"/>
      <c r="E3" s="406"/>
      <c r="F3" s="477"/>
      <c r="G3" s="389" t="s">
        <v>142</v>
      </c>
      <c r="H3" s="390"/>
      <c r="I3" s="393" t="s">
        <v>136</v>
      </c>
      <c r="J3" s="394"/>
      <c r="K3" s="478" t="s">
        <v>354</v>
      </c>
      <c r="L3" s="479"/>
      <c r="M3" s="465"/>
      <c r="N3" s="445"/>
      <c r="O3" s="458"/>
      <c r="P3" s="459"/>
      <c r="Q3" s="460"/>
      <c r="R3" s="439"/>
      <c r="S3" s="440"/>
      <c r="T3" s="441"/>
      <c r="U3" s="453"/>
      <c r="V3" s="450"/>
      <c r="W3" s="129"/>
    </row>
    <row r="4" spans="1:23" ht="84.75" customHeight="1" thickBot="1" x14ac:dyDescent="0.3">
      <c r="A4" s="472"/>
      <c r="B4" s="399"/>
      <c r="C4" s="475"/>
      <c r="D4" s="166" t="s">
        <v>133</v>
      </c>
      <c r="E4" s="167" t="s">
        <v>105</v>
      </c>
      <c r="F4" s="168" t="s">
        <v>8</v>
      </c>
      <c r="G4" s="169" t="s">
        <v>9</v>
      </c>
      <c r="H4" s="170" t="s">
        <v>8</v>
      </c>
      <c r="I4" s="171" t="s">
        <v>134</v>
      </c>
      <c r="J4" s="171" t="s">
        <v>8</v>
      </c>
      <c r="K4" s="172" t="s">
        <v>10</v>
      </c>
      <c r="L4" s="173" t="s">
        <v>8</v>
      </c>
      <c r="M4" s="174" t="s">
        <v>11</v>
      </c>
      <c r="N4" s="175" t="s">
        <v>8</v>
      </c>
      <c r="O4" s="176" t="s">
        <v>11</v>
      </c>
      <c r="P4" s="177" t="s">
        <v>7</v>
      </c>
      <c r="Q4" s="178" t="s">
        <v>8</v>
      </c>
      <c r="R4" s="179" t="s">
        <v>12</v>
      </c>
      <c r="S4" s="180" t="s">
        <v>104</v>
      </c>
      <c r="T4" s="181" t="s">
        <v>8</v>
      </c>
      <c r="U4" s="454"/>
      <c r="V4" s="451" t="s">
        <v>6</v>
      </c>
      <c r="W4" s="129"/>
    </row>
    <row r="5" spans="1:23" ht="14.25" customHeight="1" x14ac:dyDescent="0.25">
      <c r="A5" s="28" t="s">
        <v>276</v>
      </c>
      <c r="B5" s="12">
        <v>4535</v>
      </c>
      <c r="C5" s="29">
        <v>5</v>
      </c>
      <c r="D5" s="60">
        <v>25</v>
      </c>
      <c r="E5" s="61">
        <v>23</v>
      </c>
      <c r="F5" s="62">
        <v>1</v>
      </c>
      <c r="G5" s="131">
        <v>25.788313120176404</v>
      </c>
      <c r="H5" s="63">
        <v>0</v>
      </c>
      <c r="I5" s="50">
        <v>70.900000000000006</v>
      </c>
      <c r="J5" s="65">
        <v>0</v>
      </c>
      <c r="K5" s="247">
        <v>2.2400000000000002</v>
      </c>
      <c r="L5" s="66">
        <v>0</v>
      </c>
      <c r="M5" s="13">
        <v>51.82</v>
      </c>
      <c r="N5" s="159">
        <v>0</v>
      </c>
      <c r="O5" s="68">
        <v>18</v>
      </c>
      <c r="P5" s="69">
        <v>10</v>
      </c>
      <c r="Q5" s="70">
        <v>1</v>
      </c>
      <c r="R5" s="71">
        <v>7</v>
      </c>
      <c r="S5" s="72">
        <v>3</v>
      </c>
      <c r="T5" s="73">
        <v>1</v>
      </c>
      <c r="U5" s="135">
        <v>1</v>
      </c>
      <c r="V5" s="136">
        <v>1</v>
      </c>
      <c r="W5" s="129"/>
    </row>
    <row r="6" spans="1:23" ht="14.25" customHeight="1" x14ac:dyDescent="0.25">
      <c r="A6" s="30" t="s">
        <v>275</v>
      </c>
      <c r="B6" s="6">
        <v>5132</v>
      </c>
      <c r="C6" s="17">
        <v>3</v>
      </c>
      <c r="D6" s="77">
        <v>25</v>
      </c>
      <c r="E6" s="78">
        <v>28</v>
      </c>
      <c r="F6" s="79">
        <v>0</v>
      </c>
      <c r="G6" s="132">
        <v>44.515978176149652</v>
      </c>
      <c r="H6" s="80">
        <v>1</v>
      </c>
      <c r="I6" s="51">
        <v>73.959999999999994</v>
      </c>
      <c r="J6" s="82">
        <v>0</v>
      </c>
      <c r="K6" s="246">
        <v>4.6100000000000003</v>
      </c>
      <c r="L6" s="83">
        <v>0</v>
      </c>
      <c r="M6" s="9">
        <v>29.42</v>
      </c>
      <c r="N6" s="161">
        <v>0</v>
      </c>
      <c r="O6" s="85">
        <v>15</v>
      </c>
      <c r="P6" s="86">
        <v>20</v>
      </c>
      <c r="Q6" s="87">
        <v>0</v>
      </c>
      <c r="R6" s="88">
        <v>4</v>
      </c>
      <c r="S6" s="89">
        <v>5</v>
      </c>
      <c r="T6" s="90">
        <v>0</v>
      </c>
      <c r="U6" s="138">
        <v>1</v>
      </c>
      <c r="V6" s="94">
        <v>1</v>
      </c>
      <c r="W6" s="129"/>
    </row>
    <row r="7" spans="1:23" ht="14.25" customHeight="1" x14ac:dyDescent="0.25">
      <c r="A7" s="30" t="s">
        <v>274</v>
      </c>
      <c r="B7" s="6">
        <v>3670</v>
      </c>
      <c r="C7" s="17">
        <v>5</v>
      </c>
      <c r="D7" s="77">
        <v>28</v>
      </c>
      <c r="E7" s="78">
        <v>23</v>
      </c>
      <c r="F7" s="79">
        <v>1</v>
      </c>
      <c r="G7" s="132">
        <v>19.857765667574931</v>
      </c>
      <c r="H7" s="80">
        <v>0</v>
      </c>
      <c r="I7" s="51">
        <v>100</v>
      </c>
      <c r="J7" s="82">
        <v>1</v>
      </c>
      <c r="K7" s="246">
        <v>3.53</v>
      </c>
      <c r="L7" s="83">
        <v>0</v>
      </c>
      <c r="M7" s="9">
        <v>32.97</v>
      </c>
      <c r="N7" s="161">
        <v>0</v>
      </c>
      <c r="O7" s="85">
        <v>12</v>
      </c>
      <c r="P7" s="86">
        <v>10</v>
      </c>
      <c r="Q7" s="87">
        <v>1</v>
      </c>
      <c r="R7" s="88">
        <v>2</v>
      </c>
      <c r="S7" s="89">
        <v>3</v>
      </c>
      <c r="T7" s="90">
        <v>0</v>
      </c>
      <c r="U7" s="138">
        <v>1</v>
      </c>
      <c r="V7" s="94">
        <v>1</v>
      </c>
      <c r="W7" s="129"/>
    </row>
    <row r="8" spans="1:23" ht="14.25" customHeight="1" x14ac:dyDescent="0.25">
      <c r="A8" s="30" t="s">
        <v>273</v>
      </c>
      <c r="B8" s="6">
        <v>4000</v>
      </c>
      <c r="C8" s="17">
        <v>7</v>
      </c>
      <c r="D8" s="77">
        <v>26</v>
      </c>
      <c r="E8" s="78">
        <v>23</v>
      </c>
      <c r="F8" s="79">
        <v>1</v>
      </c>
      <c r="G8" s="132">
        <v>38.686999999999998</v>
      </c>
      <c r="H8" s="80">
        <v>1</v>
      </c>
      <c r="I8" s="51">
        <v>100</v>
      </c>
      <c r="J8" s="82">
        <v>1</v>
      </c>
      <c r="K8" s="246">
        <v>2.46</v>
      </c>
      <c r="L8" s="83">
        <v>0</v>
      </c>
      <c r="M8" s="9">
        <v>57.5</v>
      </c>
      <c r="N8" s="161">
        <v>0</v>
      </c>
      <c r="O8" s="85">
        <v>24</v>
      </c>
      <c r="P8" s="86">
        <v>10</v>
      </c>
      <c r="Q8" s="87">
        <v>1</v>
      </c>
      <c r="R8" s="88">
        <v>5</v>
      </c>
      <c r="S8" s="89">
        <v>3</v>
      </c>
      <c r="T8" s="90">
        <v>1</v>
      </c>
      <c r="U8" s="138">
        <v>1</v>
      </c>
      <c r="V8" s="94">
        <v>1</v>
      </c>
      <c r="W8" s="129"/>
    </row>
    <row r="9" spans="1:23" ht="14.25" customHeight="1" x14ac:dyDescent="0.25">
      <c r="A9" s="30" t="s">
        <v>272</v>
      </c>
      <c r="B9" s="6">
        <v>6482</v>
      </c>
      <c r="C9" s="17">
        <v>5</v>
      </c>
      <c r="D9" s="77">
        <v>25</v>
      </c>
      <c r="E9" s="78">
        <v>28</v>
      </c>
      <c r="F9" s="79">
        <v>0</v>
      </c>
      <c r="G9" s="132">
        <v>19.534402962048752</v>
      </c>
      <c r="H9" s="80">
        <v>0</v>
      </c>
      <c r="I9" s="51">
        <v>76.41</v>
      </c>
      <c r="J9" s="82">
        <v>1</v>
      </c>
      <c r="K9" s="246">
        <v>2.97</v>
      </c>
      <c r="L9" s="83">
        <v>0</v>
      </c>
      <c r="M9" s="9">
        <v>34.25</v>
      </c>
      <c r="N9" s="161">
        <v>0</v>
      </c>
      <c r="O9" s="85">
        <v>21</v>
      </c>
      <c r="P9" s="86">
        <v>20</v>
      </c>
      <c r="Q9" s="87">
        <v>1</v>
      </c>
      <c r="R9" s="88">
        <v>6</v>
      </c>
      <c r="S9" s="89">
        <v>5</v>
      </c>
      <c r="T9" s="90">
        <v>1</v>
      </c>
      <c r="U9" s="138">
        <v>1</v>
      </c>
      <c r="V9" s="94">
        <v>1</v>
      </c>
      <c r="W9" s="129"/>
    </row>
    <row r="10" spans="1:23" ht="14.25" customHeight="1" x14ac:dyDescent="0.25">
      <c r="A10" s="30" t="s">
        <v>271</v>
      </c>
      <c r="B10" s="6">
        <v>11890</v>
      </c>
      <c r="C10" s="8">
        <v>2</v>
      </c>
      <c r="D10" s="77">
        <v>20</v>
      </c>
      <c r="E10" s="78">
        <v>40</v>
      </c>
      <c r="F10" s="79">
        <v>0</v>
      </c>
      <c r="G10" s="132">
        <v>14.759377628259042</v>
      </c>
      <c r="H10" s="80">
        <v>0</v>
      </c>
      <c r="I10" s="51">
        <v>85.29</v>
      </c>
      <c r="J10" s="82">
        <v>1</v>
      </c>
      <c r="K10" s="246">
        <v>2.88</v>
      </c>
      <c r="L10" s="83">
        <v>0</v>
      </c>
      <c r="M10" s="9">
        <v>21.36</v>
      </c>
      <c r="N10" s="161">
        <v>0</v>
      </c>
      <c r="O10" s="85">
        <v>16</v>
      </c>
      <c r="P10" s="86">
        <v>28</v>
      </c>
      <c r="Q10" s="87">
        <v>0</v>
      </c>
      <c r="R10" s="88">
        <v>5</v>
      </c>
      <c r="S10" s="89">
        <v>10</v>
      </c>
      <c r="T10" s="90">
        <v>0</v>
      </c>
      <c r="U10" s="138">
        <v>0</v>
      </c>
      <c r="V10" s="94">
        <v>1</v>
      </c>
      <c r="W10" s="129"/>
    </row>
    <row r="11" spans="1:23" ht="14.25" customHeight="1" thickBot="1" x14ac:dyDescent="0.3">
      <c r="A11" s="32" t="s">
        <v>270</v>
      </c>
      <c r="B11" s="16">
        <v>4142</v>
      </c>
      <c r="C11" s="31">
        <v>3</v>
      </c>
      <c r="D11" s="96">
        <v>20</v>
      </c>
      <c r="E11" s="97">
        <v>23</v>
      </c>
      <c r="F11" s="98">
        <v>0</v>
      </c>
      <c r="G11" s="133">
        <v>14.485755673587638</v>
      </c>
      <c r="H11" s="99">
        <v>0</v>
      </c>
      <c r="I11" s="52">
        <v>100</v>
      </c>
      <c r="J11" s="101">
        <v>1</v>
      </c>
      <c r="K11" s="252">
        <v>2.72</v>
      </c>
      <c r="L11" s="102">
        <v>0</v>
      </c>
      <c r="M11" s="33">
        <v>31.63</v>
      </c>
      <c r="N11" s="162">
        <v>0</v>
      </c>
      <c r="O11" s="104">
        <v>5</v>
      </c>
      <c r="P11" s="105">
        <v>10</v>
      </c>
      <c r="Q11" s="106">
        <v>0</v>
      </c>
      <c r="R11" s="107">
        <v>1</v>
      </c>
      <c r="S11" s="108">
        <v>3</v>
      </c>
      <c r="T11" s="109">
        <v>0</v>
      </c>
      <c r="U11" s="110">
        <v>1</v>
      </c>
      <c r="V11" s="143">
        <v>1</v>
      </c>
      <c r="W11" s="129"/>
    </row>
    <row r="12" spans="1:23" ht="23.25" customHeight="1" thickBot="1" x14ac:dyDescent="0.3">
      <c r="A12" s="3" t="s">
        <v>124</v>
      </c>
      <c r="B12" s="34"/>
      <c r="C12" s="23"/>
      <c r="D12" s="111" t="s">
        <v>125</v>
      </c>
      <c r="E12" s="112"/>
      <c r="F12" s="113">
        <f>SUM(F5:F11)</f>
        <v>3</v>
      </c>
      <c r="G12" s="240">
        <v>0.28999999999999998</v>
      </c>
      <c r="H12" s="115">
        <f>SUM(H5:H11)</f>
        <v>2</v>
      </c>
      <c r="I12" s="251" t="s">
        <v>269</v>
      </c>
      <c r="J12" s="116">
        <f>SUM(J5:J11)</f>
        <v>5</v>
      </c>
      <c r="K12" s="250" t="s">
        <v>176</v>
      </c>
      <c r="L12" s="118">
        <f>SUM(L5:L11)</f>
        <v>0</v>
      </c>
      <c r="M12" s="119" t="s">
        <v>176</v>
      </c>
      <c r="N12" s="120">
        <f>SUM(N5:N11)</f>
        <v>0</v>
      </c>
      <c r="O12" s="249" t="s">
        <v>126</v>
      </c>
      <c r="P12" s="248"/>
      <c r="Q12" s="122">
        <f>SUM(Q5:Q11)</f>
        <v>4</v>
      </c>
      <c r="R12" s="123" t="s">
        <v>125</v>
      </c>
      <c r="S12" s="124"/>
      <c r="T12" s="125">
        <f>SUM(T5:T11)</f>
        <v>3</v>
      </c>
      <c r="U12" s="126" t="s">
        <v>118</v>
      </c>
      <c r="V12" s="146" t="s">
        <v>119</v>
      </c>
      <c r="W12" s="129"/>
    </row>
    <row r="13" spans="1:23" s="1" customFormat="1" x14ac:dyDescent="0.25">
      <c r="A13" s="19"/>
      <c r="B13" s="18"/>
      <c r="C13" s="18"/>
      <c r="D13" s="149"/>
      <c r="E13" s="149"/>
      <c r="F13" s="150"/>
      <c r="G13" s="149"/>
      <c r="H13" s="149"/>
      <c r="I13" s="150"/>
      <c r="J13" s="149"/>
      <c r="K13" s="149"/>
      <c r="L13" s="150"/>
      <c r="M13" s="149"/>
      <c r="N13" s="150"/>
      <c r="O13" s="149"/>
      <c r="P13" s="149"/>
      <c r="Q13" s="150"/>
      <c r="R13" s="149"/>
      <c r="S13" s="149"/>
      <c r="T13" s="150"/>
      <c r="U13" s="150"/>
      <c r="V13" s="150"/>
      <c r="W13" s="130"/>
    </row>
    <row r="14" spans="1:23" s="1" customFormat="1" x14ac:dyDescent="0.25">
      <c r="A14" s="19"/>
      <c r="B14" s="18"/>
      <c r="C14" s="18"/>
      <c r="D14" s="149"/>
      <c r="E14" s="149"/>
      <c r="F14" s="150"/>
      <c r="G14" s="149"/>
      <c r="H14" s="149"/>
      <c r="I14" s="150"/>
      <c r="J14" s="149"/>
      <c r="K14" s="149"/>
      <c r="L14" s="150"/>
      <c r="M14" s="149"/>
      <c r="N14" s="150"/>
      <c r="O14" s="149"/>
      <c r="P14" s="149"/>
      <c r="Q14" s="150"/>
      <c r="R14" s="149"/>
      <c r="S14" s="149"/>
      <c r="T14" s="150"/>
      <c r="U14" s="150"/>
      <c r="V14" s="150"/>
      <c r="W14" s="130"/>
    </row>
    <row r="15" spans="1:23" ht="18.75" customHeight="1" thickBot="1" x14ac:dyDescent="0.3">
      <c r="A15" s="5" t="s">
        <v>379</v>
      </c>
      <c r="D15" s="147"/>
      <c r="E15" s="147"/>
      <c r="F15" s="130"/>
      <c r="G15" s="147"/>
      <c r="H15" s="147"/>
      <c r="I15" s="129"/>
      <c r="J15" s="147"/>
      <c r="K15" s="147"/>
      <c r="L15" s="129"/>
      <c r="M15" s="147"/>
      <c r="N15" s="129"/>
      <c r="O15" s="129"/>
      <c r="P15" s="129"/>
      <c r="Q15" s="129"/>
      <c r="R15" s="129"/>
      <c r="S15" s="129"/>
      <c r="T15" s="129"/>
      <c r="U15" s="129"/>
      <c r="V15" s="129"/>
      <c r="W15" s="129"/>
    </row>
    <row r="16" spans="1:23" ht="36.75" customHeight="1" x14ac:dyDescent="0.25">
      <c r="A16" s="470" t="s">
        <v>141</v>
      </c>
      <c r="B16" s="398" t="s">
        <v>0</v>
      </c>
      <c r="C16" s="473" t="s">
        <v>162</v>
      </c>
      <c r="D16" s="403" t="s">
        <v>1</v>
      </c>
      <c r="E16" s="404"/>
      <c r="F16" s="476"/>
      <c r="G16" s="378" t="s">
        <v>2</v>
      </c>
      <c r="H16" s="379"/>
      <c r="I16" s="379"/>
      <c r="J16" s="379"/>
      <c r="K16" s="379"/>
      <c r="L16" s="380"/>
      <c r="M16" s="464" t="s">
        <v>138</v>
      </c>
      <c r="N16" s="443"/>
      <c r="O16" s="455" t="s">
        <v>137</v>
      </c>
      <c r="P16" s="456"/>
      <c r="Q16" s="457"/>
      <c r="R16" s="436" t="s">
        <v>4</v>
      </c>
      <c r="S16" s="437"/>
      <c r="T16" s="438"/>
      <c r="U16" s="452" t="s">
        <v>139</v>
      </c>
      <c r="V16" s="466" t="s">
        <v>128</v>
      </c>
      <c r="W16" s="467"/>
    </row>
    <row r="17" spans="1:23" ht="43.5" customHeight="1" x14ac:dyDescent="0.25">
      <c r="A17" s="471"/>
      <c r="B17" s="399"/>
      <c r="C17" s="474"/>
      <c r="D17" s="405"/>
      <c r="E17" s="406"/>
      <c r="F17" s="477"/>
      <c r="G17" s="389" t="s">
        <v>142</v>
      </c>
      <c r="H17" s="390"/>
      <c r="I17" s="393" t="s">
        <v>136</v>
      </c>
      <c r="J17" s="394"/>
      <c r="K17" s="478" t="s">
        <v>354</v>
      </c>
      <c r="L17" s="479"/>
      <c r="M17" s="465"/>
      <c r="N17" s="445"/>
      <c r="O17" s="458"/>
      <c r="P17" s="459"/>
      <c r="Q17" s="460"/>
      <c r="R17" s="439"/>
      <c r="S17" s="440"/>
      <c r="T17" s="441"/>
      <c r="U17" s="453"/>
      <c r="V17" s="468"/>
      <c r="W17" s="469"/>
    </row>
    <row r="18" spans="1:23" ht="84.75" customHeight="1" thickBot="1" x14ac:dyDescent="0.3">
      <c r="A18" s="472"/>
      <c r="B18" s="399"/>
      <c r="C18" s="475"/>
      <c r="D18" s="166" t="s">
        <v>133</v>
      </c>
      <c r="E18" s="167" t="s">
        <v>105</v>
      </c>
      <c r="F18" s="168" t="s">
        <v>8</v>
      </c>
      <c r="G18" s="169" t="s">
        <v>9</v>
      </c>
      <c r="H18" s="170" t="s">
        <v>8</v>
      </c>
      <c r="I18" s="171" t="s">
        <v>134</v>
      </c>
      <c r="J18" s="171" t="s">
        <v>8</v>
      </c>
      <c r="K18" s="172" t="s">
        <v>10</v>
      </c>
      <c r="L18" s="173" t="s">
        <v>8</v>
      </c>
      <c r="M18" s="174" t="s">
        <v>11</v>
      </c>
      <c r="N18" s="175" t="s">
        <v>8</v>
      </c>
      <c r="O18" s="176" t="s">
        <v>11</v>
      </c>
      <c r="P18" s="177" t="s">
        <v>7</v>
      </c>
      <c r="Q18" s="178" t="s">
        <v>8</v>
      </c>
      <c r="R18" s="179" t="s">
        <v>12</v>
      </c>
      <c r="S18" s="180" t="s">
        <v>104</v>
      </c>
      <c r="T18" s="181" t="s">
        <v>8</v>
      </c>
      <c r="U18" s="454"/>
      <c r="V18" s="182" t="s">
        <v>18</v>
      </c>
      <c r="W18" s="183" t="s">
        <v>268</v>
      </c>
    </row>
    <row r="19" spans="1:23" ht="14.25" customHeight="1" x14ac:dyDescent="0.25">
      <c r="A19" s="28" t="s">
        <v>267</v>
      </c>
      <c r="B19" s="35">
        <v>367</v>
      </c>
      <c r="C19" s="45" t="s">
        <v>190</v>
      </c>
      <c r="D19" s="60">
        <v>1</v>
      </c>
      <c r="E19" s="61">
        <v>5</v>
      </c>
      <c r="F19" s="62">
        <v>0</v>
      </c>
      <c r="G19" s="131">
        <v>21.798365122615802</v>
      </c>
      <c r="H19" s="63">
        <v>0</v>
      </c>
      <c r="I19" s="64">
        <v>100</v>
      </c>
      <c r="J19" s="65">
        <v>1</v>
      </c>
      <c r="K19" s="247">
        <v>1.96</v>
      </c>
      <c r="L19" s="66">
        <v>0</v>
      </c>
      <c r="M19" s="13">
        <v>147.13999999999999</v>
      </c>
      <c r="N19" s="159">
        <v>1</v>
      </c>
      <c r="O19" s="68">
        <v>3</v>
      </c>
      <c r="P19" s="69">
        <v>4</v>
      </c>
      <c r="Q19" s="70">
        <v>0</v>
      </c>
      <c r="R19" s="71">
        <v>1</v>
      </c>
      <c r="S19" s="72">
        <v>1</v>
      </c>
      <c r="T19" s="73">
        <v>1</v>
      </c>
      <c r="U19" s="74">
        <v>1</v>
      </c>
      <c r="V19" s="75">
        <v>0</v>
      </c>
      <c r="W19" s="76">
        <v>1</v>
      </c>
    </row>
    <row r="20" spans="1:23" ht="14.25" customHeight="1" x14ac:dyDescent="0.25">
      <c r="A20" s="30" t="s">
        <v>266</v>
      </c>
      <c r="B20" s="36">
        <v>1352</v>
      </c>
      <c r="C20" s="46" t="s">
        <v>165</v>
      </c>
      <c r="D20" s="77">
        <v>5</v>
      </c>
      <c r="E20" s="78">
        <v>15</v>
      </c>
      <c r="F20" s="79">
        <v>0</v>
      </c>
      <c r="G20" s="132">
        <v>7.3964497041420119</v>
      </c>
      <c r="H20" s="80">
        <v>0</v>
      </c>
      <c r="I20" s="81">
        <v>100</v>
      </c>
      <c r="J20" s="82">
        <v>1</v>
      </c>
      <c r="K20" s="246">
        <v>1.24</v>
      </c>
      <c r="L20" s="83">
        <v>0</v>
      </c>
      <c r="M20" s="9">
        <v>36.979999999999997</v>
      </c>
      <c r="N20" s="161">
        <v>0</v>
      </c>
      <c r="O20" s="85">
        <v>4</v>
      </c>
      <c r="P20" s="86">
        <v>9</v>
      </c>
      <c r="Q20" s="87">
        <v>0</v>
      </c>
      <c r="R20" s="88">
        <v>2</v>
      </c>
      <c r="S20" s="89">
        <v>2</v>
      </c>
      <c r="T20" s="90">
        <v>1</v>
      </c>
      <c r="U20" s="91">
        <v>1</v>
      </c>
      <c r="V20" s="92">
        <v>1</v>
      </c>
      <c r="W20" s="95">
        <v>1</v>
      </c>
    </row>
    <row r="21" spans="1:23" ht="14.25" customHeight="1" x14ac:dyDescent="0.25">
      <c r="A21" s="30" t="s">
        <v>265</v>
      </c>
      <c r="B21" s="36">
        <v>442</v>
      </c>
      <c r="C21" s="46" t="s">
        <v>264</v>
      </c>
      <c r="D21" s="77">
        <v>6</v>
      </c>
      <c r="E21" s="78">
        <v>5</v>
      </c>
      <c r="F21" s="79">
        <v>1</v>
      </c>
      <c r="G21" s="132">
        <v>33.975113122171948</v>
      </c>
      <c r="H21" s="80">
        <v>1</v>
      </c>
      <c r="I21" s="81">
        <v>100</v>
      </c>
      <c r="J21" s="82">
        <v>1</v>
      </c>
      <c r="K21" s="41">
        <v>1.98</v>
      </c>
      <c r="L21" s="83">
        <v>0</v>
      </c>
      <c r="M21" s="9">
        <v>171.95</v>
      </c>
      <c r="N21" s="161">
        <v>1</v>
      </c>
      <c r="O21" s="85">
        <v>12</v>
      </c>
      <c r="P21" s="86">
        <v>4</v>
      </c>
      <c r="Q21" s="87">
        <v>1</v>
      </c>
      <c r="R21" s="88">
        <v>2</v>
      </c>
      <c r="S21" s="89">
        <v>1</v>
      </c>
      <c r="T21" s="90">
        <v>1</v>
      </c>
      <c r="U21" s="91">
        <v>1</v>
      </c>
      <c r="V21" s="92">
        <v>1</v>
      </c>
      <c r="W21" s="76">
        <v>1</v>
      </c>
    </row>
    <row r="22" spans="1:23" ht="14.25" customHeight="1" x14ac:dyDescent="0.25">
      <c r="A22" s="30" t="s">
        <v>263</v>
      </c>
      <c r="B22" s="36">
        <v>113</v>
      </c>
      <c r="C22" s="47" t="s">
        <v>169</v>
      </c>
      <c r="D22" s="77">
        <v>1</v>
      </c>
      <c r="E22" s="78">
        <v>5</v>
      </c>
      <c r="F22" s="79">
        <v>0</v>
      </c>
      <c r="G22" s="132">
        <v>17.699115044247787</v>
      </c>
      <c r="H22" s="80">
        <v>0</v>
      </c>
      <c r="I22" s="81">
        <v>100</v>
      </c>
      <c r="J22" s="82">
        <v>1</v>
      </c>
      <c r="K22" s="41">
        <v>1.05</v>
      </c>
      <c r="L22" s="83">
        <v>0</v>
      </c>
      <c r="M22" s="9">
        <v>530.97</v>
      </c>
      <c r="N22" s="161">
        <v>1</v>
      </c>
      <c r="O22" s="85">
        <v>12</v>
      </c>
      <c r="P22" s="86">
        <v>4</v>
      </c>
      <c r="Q22" s="87">
        <v>1</v>
      </c>
      <c r="R22" s="88">
        <v>1</v>
      </c>
      <c r="S22" s="89">
        <v>1</v>
      </c>
      <c r="T22" s="90">
        <v>1</v>
      </c>
      <c r="U22" s="91">
        <v>1</v>
      </c>
      <c r="V22" s="92">
        <v>0</v>
      </c>
      <c r="W22" s="76">
        <v>0</v>
      </c>
    </row>
    <row r="23" spans="1:23" ht="14.25" customHeight="1" x14ac:dyDescent="0.25">
      <c r="A23" s="30" t="s">
        <v>262</v>
      </c>
      <c r="B23" s="36">
        <v>1748</v>
      </c>
      <c r="C23" s="48" t="s">
        <v>165</v>
      </c>
      <c r="D23" s="77">
        <v>4</v>
      </c>
      <c r="E23" s="78">
        <v>15</v>
      </c>
      <c r="F23" s="79">
        <v>0</v>
      </c>
      <c r="G23" s="132">
        <v>19.799199084668192</v>
      </c>
      <c r="H23" s="80">
        <v>0</v>
      </c>
      <c r="I23" s="81">
        <v>100</v>
      </c>
      <c r="J23" s="82">
        <v>1</v>
      </c>
      <c r="K23" s="41">
        <v>1.92</v>
      </c>
      <c r="L23" s="83">
        <v>0</v>
      </c>
      <c r="M23" s="9">
        <v>57.21</v>
      </c>
      <c r="N23" s="161">
        <v>0</v>
      </c>
      <c r="O23" s="85">
        <v>17</v>
      </c>
      <c r="P23" s="86">
        <v>9</v>
      </c>
      <c r="Q23" s="87">
        <v>1</v>
      </c>
      <c r="R23" s="88">
        <v>1</v>
      </c>
      <c r="S23" s="89">
        <v>2</v>
      </c>
      <c r="T23" s="90">
        <v>0</v>
      </c>
      <c r="U23" s="91">
        <v>1</v>
      </c>
      <c r="V23" s="92">
        <v>1</v>
      </c>
      <c r="W23" s="95">
        <v>1</v>
      </c>
    </row>
    <row r="24" spans="1:23" ht="14.25" customHeight="1" x14ac:dyDescent="0.25">
      <c r="A24" s="30" t="s">
        <v>261</v>
      </c>
      <c r="B24" s="36">
        <v>655</v>
      </c>
      <c r="C24" s="47" t="s">
        <v>167</v>
      </c>
      <c r="D24" s="77">
        <v>2</v>
      </c>
      <c r="E24" s="78">
        <v>5</v>
      </c>
      <c r="F24" s="79">
        <v>0</v>
      </c>
      <c r="G24" s="132">
        <v>0</v>
      </c>
      <c r="H24" s="80">
        <v>0</v>
      </c>
      <c r="I24" s="81">
        <v>100</v>
      </c>
      <c r="J24" s="82">
        <v>1</v>
      </c>
      <c r="K24" s="41">
        <v>0</v>
      </c>
      <c r="L24" s="83">
        <v>0</v>
      </c>
      <c r="M24" s="9">
        <v>30.53</v>
      </c>
      <c r="N24" s="161">
        <v>0</v>
      </c>
      <c r="O24" s="85">
        <v>2</v>
      </c>
      <c r="P24" s="86">
        <v>6</v>
      </c>
      <c r="Q24" s="87">
        <v>0</v>
      </c>
      <c r="R24" s="88">
        <v>1</v>
      </c>
      <c r="S24" s="89">
        <v>2</v>
      </c>
      <c r="T24" s="90">
        <v>0</v>
      </c>
      <c r="U24" s="91">
        <v>1</v>
      </c>
      <c r="V24" s="92">
        <v>0</v>
      </c>
      <c r="W24" s="95">
        <v>0</v>
      </c>
    </row>
    <row r="25" spans="1:23" ht="14.25" customHeight="1" x14ac:dyDescent="0.25">
      <c r="A25" s="32" t="s">
        <v>260</v>
      </c>
      <c r="B25" s="37">
        <v>521</v>
      </c>
      <c r="C25" s="47" t="s">
        <v>186</v>
      </c>
      <c r="D25" s="96">
        <v>10</v>
      </c>
      <c r="E25" s="97">
        <v>5</v>
      </c>
      <c r="F25" s="98">
        <v>1</v>
      </c>
      <c r="G25" s="133">
        <v>38.387715930902111</v>
      </c>
      <c r="H25" s="99">
        <v>1</v>
      </c>
      <c r="I25" s="100">
        <v>100</v>
      </c>
      <c r="J25" s="101">
        <v>1</v>
      </c>
      <c r="K25" s="41">
        <v>2.08</v>
      </c>
      <c r="L25" s="102">
        <v>0</v>
      </c>
      <c r="M25" s="33">
        <v>157.38999999999999</v>
      </c>
      <c r="N25" s="162">
        <v>1</v>
      </c>
      <c r="O25" s="104">
        <v>4</v>
      </c>
      <c r="P25" s="105">
        <v>6</v>
      </c>
      <c r="Q25" s="106">
        <v>0</v>
      </c>
      <c r="R25" s="107">
        <v>3</v>
      </c>
      <c r="S25" s="108">
        <v>2</v>
      </c>
      <c r="T25" s="109">
        <v>1</v>
      </c>
      <c r="U25" s="110">
        <v>1</v>
      </c>
      <c r="V25" s="92">
        <v>1</v>
      </c>
      <c r="W25" s="95">
        <v>1</v>
      </c>
    </row>
    <row r="26" spans="1:23" ht="14.25" customHeight="1" x14ac:dyDescent="0.25">
      <c r="A26" s="32" t="s">
        <v>259</v>
      </c>
      <c r="B26" s="37">
        <v>701</v>
      </c>
      <c r="C26" s="47" t="s">
        <v>191</v>
      </c>
      <c r="D26" s="96">
        <v>4</v>
      </c>
      <c r="E26" s="97">
        <v>5</v>
      </c>
      <c r="F26" s="98">
        <v>0</v>
      </c>
      <c r="G26" s="133">
        <v>9.6704707560627678</v>
      </c>
      <c r="H26" s="99">
        <v>0</v>
      </c>
      <c r="I26" s="100">
        <v>100</v>
      </c>
      <c r="J26" s="101">
        <v>1</v>
      </c>
      <c r="K26" s="41">
        <v>2.54</v>
      </c>
      <c r="L26" s="102">
        <v>0</v>
      </c>
      <c r="M26" s="33">
        <v>109.84</v>
      </c>
      <c r="N26" s="162">
        <v>1</v>
      </c>
      <c r="O26" s="104">
        <v>10</v>
      </c>
      <c r="P26" s="105">
        <v>6</v>
      </c>
      <c r="Q26" s="106">
        <v>1</v>
      </c>
      <c r="R26" s="107">
        <v>1</v>
      </c>
      <c r="S26" s="108">
        <v>2</v>
      </c>
      <c r="T26" s="109">
        <v>0</v>
      </c>
      <c r="U26" s="110">
        <v>1</v>
      </c>
      <c r="V26" s="92">
        <v>1</v>
      </c>
      <c r="W26" s="95">
        <v>1</v>
      </c>
    </row>
    <row r="27" spans="1:23" ht="14.25" customHeight="1" x14ac:dyDescent="0.25">
      <c r="A27" s="32" t="s">
        <v>258</v>
      </c>
      <c r="B27" s="37">
        <v>249</v>
      </c>
      <c r="C27" s="47" t="s">
        <v>188</v>
      </c>
      <c r="D27" s="96">
        <v>1</v>
      </c>
      <c r="E27" s="97">
        <v>5</v>
      </c>
      <c r="F27" s="98">
        <v>0</v>
      </c>
      <c r="G27" s="133">
        <v>0</v>
      </c>
      <c r="H27" s="99">
        <v>0</v>
      </c>
      <c r="I27" s="100">
        <v>100</v>
      </c>
      <c r="J27" s="101">
        <v>1</v>
      </c>
      <c r="K27" s="41">
        <v>0</v>
      </c>
      <c r="L27" s="102">
        <v>0</v>
      </c>
      <c r="M27" s="33">
        <v>240.96</v>
      </c>
      <c r="N27" s="162">
        <v>1</v>
      </c>
      <c r="O27" s="104">
        <v>5</v>
      </c>
      <c r="P27" s="105">
        <v>4</v>
      </c>
      <c r="Q27" s="106">
        <v>1</v>
      </c>
      <c r="R27" s="107">
        <v>1</v>
      </c>
      <c r="S27" s="108">
        <v>1</v>
      </c>
      <c r="T27" s="109">
        <v>1</v>
      </c>
      <c r="U27" s="110">
        <v>1</v>
      </c>
      <c r="V27" s="92">
        <v>1</v>
      </c>
      <c r="W27" s="76">
        <v>1</v>
      </c>
    </row>
    <row r="28" spans="1:23" ht="14.25" customHeight="1" x14ac:dyDescent="0.25">
      <c r="A28" s="32" t="s">
        <v>257</v>
      </c>
      <c r="B28" s="37">
        <v>857</v>
      </c>
      <c r="C28" s="47" t="s">
        <v>191</v>
      </c>
      <c r="D28" s="96">
        <v>3</v>
      </c>
      <c r="E28" s="97">
        <v>5</v>
      </c>
      <c r="F28" s="98">
        <v>0</v>
      </c>
      <c r="G28" s="133">
        <v>11.668611435239207</v>
      </c>
      <c r="H28" s="99">
        <v>0</v>
      </c>
      <c r="I28" s="100">
        <v>100</v>
      </c>
      <c r="J28" s="101">
        <v>1</v>
      </c>
      <c r="K28" s="41">
        <v>3.54</v>
      </c>
      <c r="L28" s="102">
        <v>0</v>
      </c>
      <c r="M28" s="33">
        <v>58.34</v>
      </c>
      <c r="N28" s="162">
        <v>0</v>
      </c>
      <c r="O28" s="104">
        <v>8</v>
      </c>
      <c r="P28" s="105">
        <v>6</v>
      </c>
      <c r="Q28" s="106">
        <v>1</v>
      </c>
      <c r="R28" s="107">
        <v>2</v>
      </c>
      <c r="S28" s="108">
        <v>2</v>
      </c>
      <c r="T28" s="109">
        <v>1</v>
      </c>
      <c r="U28" s="110">
        <v>1</v>
      </c>
      <c r="V28" s="92">
        <v>1</v>
      </c>
      <c r="W28" s="95">
        <v>1</v>
      </c>
    </row>
    <row r="29" spans="1:23" ht="14.25" customHeight="1" x14ac:dyDescent="0.25">
      <c r="A29" s="32" t="s">
        <v>256</v>
      </c>
      <c r="B29" s="37">
        <v>797</v>
      </c>
      <c r="C29" s="47" t="s">
        <v>186</v>
      </c>
      <c r="D29" s="96">
        <v>10</v>
      </c>
      <c r="E29" s="97">
        <v>5</v>
      </c>
      <c r="F29" s="98">
        <v>1</v>
      </c>
      <c r="G29" s="133">
        <v>12.547051442910917</v>
      </c>
      <c r="H29" s="99">
        <v>0</v>
      </c>
      <c r="I29" s="100">
        <v>100</v>
      </c>
      <c r="J29" s="101">
        <v>1</v>
      </c>
      <c r="K29" s="41">
        <v>0.95</v>
      </c>
      <c r="L29" s="102">
        <v>0</v>
      </c>
      <c r="M29" s="33">
        <v>65.239999999999995</v>
      </c>
      <c r="N29" s="162">
        <v>1</v>
      </c>
      <c r="O29" s="104">
        <v>9</v>
      </c>
      <c r="P29" s="105">
        <v>6</v>
      </c>
      <c r="Q29" s="106">
        <v>1</v>
      </c>
      <c r="R29" s="107">
        <v>5</v>
      </c>
      <c r="S29" s="108">
        <v>2</v>
      </c>
      <c r="T29" s="109">
        <v>1</v>
      </c>
      <c r="U29" s="110">
        <v>1</v>
      </c>
      <c r="V29" s="92">
        <v>1</v>
      </c>
      <c r="W29" s="95">
        <v>1</v>
      </c>
    </row>
    <row r="30" spans="1:23" ht="14.25" customHeight="1" x14ac:dyDescent="0.25">
      <c r="A30" s="32" t="s">
        <v>255</v>
      </c>
      <c r="B30" s="37">
        <v>2187</v>
      </c>
      <c r="C30" s="47" t="s">
        <v>171</v>
      </c>
      <c r="D30" s="96">
        <v>2</v>
      </c>
      <c r="E30" s="97">
        <v>15</v>
      </c>
      <c r="F30" s="98">
        <v>0</v>
      </c>
      <c r="G30" s="133">
        <v>5.9442158207590303</v>
      </c>
      <c r="H30" s="99">
        <v>0</v>
      </c>
      <c r="I30" s="100">
        <v>100</v>
      </c>
      <c r="J30" s="101">
        <v>1</v>
      </c>
      <c r="K30" s="41">
        <v>2.48</v>
      </c>
      <c r="L30" s="102">
        <v>0</v>
      </c>
      <c r="M30" s="33">
        <v>25.61</v>
      </c>
      <c r="N30" s="162">
        <v>0</v>
      </c>
      <c r="O30" s="104">
        <v>6</v>
      </c>
      <c r="P30" s="105">
        <v>9</v>
      </c>
      <c r="Q30" s="106">
        <v>0</v>
      </c>
      <c r="R30" s="107">
        <v>1</v>
      </c>
      <c r="S30" s="108">
        <v>2</v>
      </c>
      <c r="T30" s="109">
        <v>0</v>
      </c>
      <c r="U30" s="110">
        <v>1</v>
      </c>
      <c r="V30" s="92">
        <v>1</v>
      </c>
      <c r="W30" s="95">
        <v>1</v>
      </c>
    </row>
    <row r="31" spans="1:23" ht="14.25" customHeight="1" x14ac:dyDescent="0.25">
      <c r="A31" s="32" t="s">
        <v>254</v>
      </c>
      <c r="B31" s="37">
        <v>311</v>
      </c>
      <c r="C31" s="47" t="s">
        <v>169</v>
      </c>
      <c r="D31" s="96">
        <v>4</v>
      </c>
      <c r="E31" s="97">
        <v>5</v>
      </c>
      <c r="F31" s="98">
        <v>0</v>
      </c>
      <c r="G31" s="133">
        <v>9.6463022508038581</v>
      </c>
      <c r="H31" s="99">
        <v>0</v>
      </c>
      <c r="I31" s="100">
        <v>100</v>
      </c>
      <c r="J31" s="101">
        <v>1</v>
      </c>
      <c r="K31" s="41">
        <v>1.68</v>
      </c>
      <c r="L31" s="102">
        <v>0</v>
      </c>
      <c r="M31" s="33">
        <v>96.46</v>
      </c>
      <c r="N31" s="162">
        <v>1</v>
      </c>
      <c r="O31" s="104">
        <v>4</v>
      </c>
      <c r="P31" s="105">
        <v>4</v>
      </c>
      <c r="Q31" s="106">
        <v>1</v>
      </c>
      <c r="R31" s="107">
        <v>1</v>
      </c>
      <c r="S31" s="108">
        <v>1</v>
      </c>
      <c r="T31" s="109">
        <v>1</v>
      </c>
      <c r="U31" s="110">
        <v>1</v>
      </c>
      <c r="V31" s="92">
        <v>0</v>
      </c>
      <c r="W31" s="76">
        <v>0</v>
      </c>
    </row>
    <row r="32" spans="1:23" ht="14.25" customHeight="1" x14ac:dyDescent="0.25">
      <c r="A32" s="32" t="s">
        <v>253</v>
      </c>
      <c r="B32" s="37">
        <v>295</v>
      </c>
      <c r="C32" s="47" t="s">
        <v>188</v>
      </c>
      <c r="D32" s="96">
        <v>3</v>
      </c>
      <c r="E32" s="97">
        <v>5</v>
      </c>
      <c r="F32" s="98">
        <v>0</v>
      </c>
      <c r="G32" s="133">
        <v>33.898305084745765</v>
      </c>
      <c r="H32" s="99">
        <v>1</v>
      </c>
      <c r="I32" s="100">
        <v>100</v>
      </c>
      <c r="J32" s="101">
        <v>1</v>
      </c>
      <c r="K32" s="41">
        <v>1.76</v>
      </c>
      <c r="L32" s="102">
        <v>0</v>
      </c>
      <c r="M32" s="33">
        <v>172.88</v>
      </c>
      <c r="N32" s="162">
        <v>1</v>
      </c>
      <c r="O32" s="104">
        <v>1</v>
      </c>
      <c r="P32" s="105">
        <v>4</v>
      </c>
      <c r="Q32" s="106">
        <v>0</v>
      </c>
      <c r="R32" s="107">
        <v>1</v>
      </c>
      <c r="S32" s="108">
        <v>1</v>
      </c>
      <c r="T32" s="109">
        <v>1</v>
      </c>
      <c r="U32" s="110">
        <v>1</v>
      </c>
      <c r="V32" s="92">
        <v>1</v>
      </c>
      <c r="W32" s="76">
        <v>1</v>
      </c>
    </row>
    <row r="33" spans="1:23" ht="14.25" customHeight="1" x14ac:dyDescent="0.25">
      <c r="A33" s="32" t="s">
        <v>252</v>
      </c>
      <c r="B33" s="37">
        <v>788</v>
      </c>
      <c r="C33" s="47" t="s">
        <v>187</v>
      </c>
      <c r="D33" s="96">
        <v>2</v>
      </c>
      <c r="E33" s="97">
        <v>5</v>
      </c>
      <c r="F33" s="98">
        <v>0</v>
      </c>
      <c r="G33" s="133">
        <v>40.385786802030459</v>
      </c>
      <c r="H33" s="99">
        <v>1</v>
      </c>
      <c r="I33" s="100">
        <v>100</v>
      </c>
      <c r="J33" s="101">
        <v>1</v>
      </c>
      <c r="K33" s="41">
        <v>2.85</v>
      </c>
      <c r="L33" s="102">
        <v>0</v>
      </c>
      <c r="M33" s="33">
        <v>126.9</v>
      </c>
      <c r="N33" s="162">
        <v>1</v>
      </c>
      <c r="O33" s="104">
        <v>11</v>
      </c>
      <c r="P33" s="105">
        <v>6</v>
      </c>
      <c r="Q33" s="106">
        <v>1</v>
      </c>
      <c r="R33" s="107">
        <v>1</v>
      </c>
      <c r="S33" s="108">
        <v>2</v>
      </c>
      <c r="T33" s="109">
        <v>0</v>
      </c>
      <c r="U33" s="110">
        <v>1</v>
      </c>
      <c r="V33" s="92">
        <v>1</v>
      </c>
      <c r="W33" s="95">
        <v>1</v>
      </c>
    </row>
    <row r="34" spans="1:23" ht="14.25" customHeight="1" x14ac:dyDescent="0.25">
      <c r="A34" s="32" t="s">
        <v>251</v>
      </c>
      <c r="B34" s="37">
        <v>304</v>
      </c>
      <c r="C34" s="47" t="s">
        <v>190</v>
      </c>
      <c r="D34" s="96">
        <v>1</v>
      </c>
      <c r="E34" s="97">
        <v>5</v>
      </c>
      <c r="F34" s="98">
        <v>0</v>
      </c>
      <c r="G34" s="133">
        <v>6.5789473684210522</v>
      </c>
      <c r="H34" s="99">
        <v>0</v>
      </c>
      <c r="I34" s="100">
        <v>100</v>
      </c>
      <c r="J34" s="101">
        <v>1</v>
      </c>
      <c r="K34" s="41">
        <v>0.8</v>
      </c>
      <c r="L34" s="102">
        <v>0</v>
      </c>
      <c r="M34" s="33">
        <v>98.68</v>
      </c>
      <c r="N34" s="162">
        <v>1</v>
      </c>
      <c r="O34" s="104">
        <v>8</v>
      </c>
      <c r="P34" s="105">
        <v>4</v>
      </c>
      <c r="Q34" s="106">
        <v>1</v>
      </c>
      <c r="R34" s="107">
        <v>1</v>
      </c>
      <c r="S34" s="108">
        <v>1</v>
      </c>
      <c r="T34" s="109">
        <v>1</v>
      </c>
      <c r="U34" s="110">
        <v>1</v>
      </c>
      <c r="V34" s="92">
        <v>1</v>
      </c>
      <c r="W34" s="76">
        <v>1</v>
      </c>
    </row>
    <row r="35" spans="1:23" ht="14.25" customHeight="1" x14ac:dyDescent="0.25">
      <c r="A35" s="32" t="s">
        <v>250</v>
      </c>
      <c r="B35" s="37">
        <v>564</v>
      </c>
      <c r="C35" s="47" t="s">
        <v>191</v>
      </c>
      <c r="D35" s="96">
        <v>2</v>
      </c>
      <c r="E35" s="97">
        <v>5</v>
      </c>
      <c r="F35" s="98">
        <v>0</v>
      </c>
      <c r="G35" s="133">
        <v>17.730496453900709</v>
      </c>
      <c r="H35" s="99">
        <v>0</v>
      </c>
      <c r="I35" s="100">
        <v>100</v>
      </c>
      <c r="J35" s="101">
        <v>1</v>
      </c>
      <c r="K35" s="41">
        <v>4.96</v>
      </c>
      <c r="L35" s="102">
        <v>0</v>
      </c>
      <c r="M35" s="33">
        <v>70.92</v>
      </c>
      <c r="N35" s="162">
        <v>1</v>
      </c>
      <c r="O35" s="104">
        <v>15</v>
      </c>
      <c r="P35" s="105">
        <v>6</v>
      </c>
      <c r="Q35" s="106">
        <v>1</v>
      </c>
      <c r="R35" s="107">
        <v>1</v>
      </c>
      <c r="S35" s="108">
        <v>2</v>
      </c>
      <c r="T35" s="109">
        <v>0</v>
      </c>
      <c r="U35" s="110">
        <v>1</v>
      </c>
      <c r="V35" s="92">
        <v>1</v>
      </c>
      <c r="W35" s="95">
        <v>1</v>
      </c>
    </row>
    <row r="36" spans="1:23" ht="14.25" customHeight="1" x14ac:dyDescent="0.25">
      <c r="A36" s="32" t="s">
        <v>249</v>
      </c>
      <c r="B36" s="37">
        <v>419</v>
      </c>
      <c r="C36" s="47" t="s">
        <v>188</v>
      </c>
      <c r="D36" s="96">
        <v>3</v>
      </c>
      <c r="E36" s="97">
        <v>5</v>
      </c>
      <c r="F36" s="98">
        <v>0</v>
      </c>
      <c r="G36" s="133">
        <v>11.933174224343675</v>
      </c>
      <c r="H36" s="99">
        <v>0</v>
      </c>
      <c r="I36" s="100">
        <v>100</v>
      </c>
      <c r="J36" s="101">
        <v>1</v>
      </c>
      <c r="K36" s="41">
        <v>2.85</v>
      </c>
      <c r="L36" s="102">
        <v>0</v>
      </c>
      <c r="M36" s="33">
        <v>71.599999999999994</v>
      </c>
      <c r="N36" s="162">
        <v>1</v>
      </c>
      <c r="O36" s="104">
        <v>5</v>
      </c>
      <c r="P36" s="105">
        <v>4</v>
      </c>
      <c r="Q36" s="106">
        <v>1</v>
      </c>
      <c r="R36" s="107">
        <v>2</v>
      </c>
      <c r="S36" s="108">
        <v>1</v>
      </c>
      <c r="T36" s="109">
        <v>1</v>
      </c>
      <c r="U36" s="110">
        <v>1</v>
      </c>
      <c r="V36" s="92">
        <v>1</v>
      </c>
      <c r="W36" s="76">
        <v>1</v>
      </c>
    </row>
    <row r="37" spans="1:23" ht="14.25" customHeight="1" x14ac:dyDescent="0.25">
      <c r="A37" s="32" t="s">
        <v>248</v>
      </c>
      <c r="B37" s="37">
        <v>413</v>
      </c>
      <c r="C37" s="47" t="s">
        <v>166</v>
      </c>
      <c r="D37" s="96">
        <v>2</v>
      </c>
      <c r="E37" s="97">
        <v>5</v>
      </c>
      <c r="F37" s="98">
        <v>0</v>
      </c>
      <c r="G37" s="133">
        <v>0</v>
      </c>
      <c r="H37" s="99">
        <v>0</v>
      </c>
      <c r="I37" s="100">
        <v>100</v>
      </c>
      <c r="J37" s="101">
        <v>1</v>
      </c>
      <c r="K37" s="41">
        <v>0</v>
      </c>
      <c r="L37" s="102">
        <v>0</v>
      </c>
      <c r="M37" s="33">
        <v>60.53</v>
      </c>
      <c r="N37" s="162">
        <v>1</v>
      </c>
      <c r="O37" s="104">
        <v>2</v>
      </c>
      <c r="P37" s="105">
        <v>4</v>
      </c>
      <c r="Q37" s="106">
        <v>0</v>
      </c>
      <c r="R37" s="107">
        <v>2</v>
      </c>
      <c r="S37" s="108">
        <v>1</v>
      </c>
      <c r="T37" s="109">
        <v>1</v>
      </c>
      <c r="U37" s="110">
        <v>1</v>
      </c>
      <c r="V37" s="92">
        <v>0</v>
      </c>
      <c r="W37" s="76">
        <v>0</v>
      </c>
    </row>
    <row r="38" spans="1:23" ht="14.25" customHeight="1" x14ac:dyDescent="0.25">
      <c r="A38" s="32" t="s">
        <v>247</v>
      </c>
      <c r="B38" s="37">
        <v>764</v>
      </c>
      <c r="C38" s="47" t="s">
        <v>171</v>
      </c>
      <c r="D38" s="96">
        <v>2</v>
      </c>
      <c r="E38" s="97">
        <v>5</v>
      </c>
      <c r="F38" s="98">
        <v>0</v>
      </c>
      <c r="G38" s="133">
        <v>15.706806282722512</v>
      </c>
      <c r="H38" s="99">
        <v>0</v>
      </c>
      <c r="I38" s="100">
        <v>100</v>
      </c>
      <c r="J38" s="101">
        <v>1</v>
      </c>
      <c r="K38" s="41">
        <v>2.63</v>
      </c>
      <c r="L38" s="102">
        <v>0</v>
      </c>
      <c r="M38" s="33">
        <v>22.25</v>
      </c>
      <c r="N38" s="162">
        <v>0</v>
      </c>
      <c r="O38" s="104">
        <v>2</v>
      </c>
      <c r="P38" s="105">
        <v>6</v>
      </c>
      <c r="Q38" s="106">
        <v>0</v>
      </c>
      <c r="R38" s="107">
        <v>1</v>
      </c>
      <c r="S38" s="108">
        <v>2</v>
      </c>
      <c r="T38" s="109">
        <v>0</v>
      </c>
      <c r="U38" s="110">
        <v>1</v>
      </c>
      <c r="V38" s="92">
        <v>1</v>
      </c>
      <c r="W38" s="95">
        <v>1</v>
      </c>
    </row>
    <row r="39" spans="1:23" ht="14.25" customHeight="1" x14ac:dyDescent="0.25">
      <c r="A39" s="32" t="s">
        <v>246</v>
      </c>
      <c r="B39" s="37">
        <v>438</v>
      </c>
      <c r="C39" s="47" t="s">
        <v>188</v>
      </c>
      <c r="D39" s="96">
        <v>3</v>
      </c>
      <c r="E39" s="97">
        <v>5</v>
      </c>
      <c r="F39" s="98">
        <v>0</v>
      </c>
      <c r="G39" s="133">
        <v>11.415525114155251</v>
      </c>
      <c r="H39" s="99">
        <v>0</v>
      </c>
      <c r="I39" s="100">
        <v>100</v>
      </c>
      <c r="J39" s="101">
        <v>1</v>
      </c>
      <c r="K39" s="41">
        <v>3.58</v>
      </c>
      <c r="L39" s="102">
        <v>0</v>
      </c>
      <c r="M39" s="33">
        <v>102.74</v>
      </c>
      <c r="N39" s="162">
        <v>1</v>
      </c>
      <c r="O39" s="104">
        <v>5</v>
      </c>
      <c r="P39" s="105">
        <v>4</v>
      </c>
      <c r="Q39" s="106">
        <v>1</v>
      </c>
      <c r="R39" s="107">
        <v>1</v>
      </c>
      <c r="S39" s="108">
        <v>1</v>
      </c>
      <c r="T39" s="109">
        <v>1</v>
      </c>
      <c r="U39" s="110">
        <v>1</v>
      </c>
      <c r="V39" s="92">
        <v>1</v>
      </c>
      <c r="W39" s="76">
        <v>1</v>
      </c>
    </row>
    <row r="40" spans="1:23" ht="14.25" customHeight="1" x14ac:dyDescent="0.25">
      <c r="A40" s="32" t="s">
        <v>245</v>
      </c>
      <c r="B40" s="37">
        <v>1537</v>
      </c>
      <c r="C40" s="47" t="s">
        <v>165</v>
      </c>
      <c r="D40" s="96">
        <v>3</v>
      </c>
      <c r="E40" s="97">
        <v>15</v>
      </c>
      <c r="F40" s="98">
        <v>0</v>
      </c>
      <c r="G40" s="133">
        <v>21.692908262849706</v>
      </c>
      <c r="H40" s="99">
        <v>0</v>
      </c>
      <c r="I40" s="100">
        <v>100</v>
      </c>
      <c r="J40" s="101">
        <v>1</v>
      </c>
      <c r="K40" s="41">
        <v>2.54</v>
      </c>
      <c r="L40" s="102">
        <v>0</v>
      </c>
      <c r="M40" s="33">
        <v>41.64</v>
      </c>
      <c r="N40" s="162">
        <v>0</v>
      </c>
      <c r="O40" s="104">
        <v>8</v>
      </c>
      <c r="P40" s="105">
        <v>9</v>
      </c>
      <c r="Q40" s="106">
        <v>0</v>
      </c>
      <c r="R40" s="107">
        <v>2</v>
      </c>
      <c r="S40" s="108">
        <v>2</v>
      </c>
      <c r="T40" s="109">
        <v>1</v>
      </c>
      <c r="U40" s="110">
        <v>1</v>
      </c>
      <c r="V40" s="92">
        <v>1</v>
      </c>
      <c r="W40" s="95">
        <v>1</v>
      </c>
    </row>
    <row r="41" spans="1:23" ht="14.25" customHeight="1" x14ac:dyDescent="0.25">
      <c r="A41" s="32" t="s">
        <v>244</v>
      </c>
      <c r="B41" s="37">
        <v>729</v>
      </c>
      <c r="C41" s="47" t="s">
        <v>191</v>
      </c>
      <c r="D41" s="96">
        <v>4</v>
      </c>
      <c r="E41" s="97">
        <v>5</v>
      </c>
      <c r="F41" s="98">
        <v>0</v>
      </c>
      <c r="G41" s="133">
        <v>6.8587105624142657</v>
      </c>
      <c r="H41" s="99">
        <v>0</v>
      </c>
      <c r="I41" s="100">
        <v>100</v>
      </c>
      <c r="J41" s="101">
        <v>1</v>
      </c>
      <c r="K41" s="41">
        <v>0.6</v>
      </c>
      <c r="L41" s="102">
        <v>0</v>
      </c>
      <c r="M41" s="33">
        <v>109.74</v>
      </c>
      <c r="N41" s="162">
        <v>1</v>
      </c>
      <c r="O41" s="104">
        <v>5</v>
      </c>
      <c r="P41" s="105">
        <v>6</v>
      </c>
      <c r="Q41" s="106">
        <v>0</v>
      </c>
      <c r="R41" s="107">
        <v>3</v>
      </c>
      <c r="S41" s="108">
        <v>2</v>
      </c>
      <c r="T41" s="109">
        <v>1</v>
      </c>
      <c r="U41" s="110">
        <v>1</v>
      </c>
      <c r="V41" s="92">
        <v>1</v>
      </c>
      <c r="W41" s="95">
        <v>1</v>
      </c>
    </row>
    <row r="42" spans="1:23" ht="14.25" customHeight="1" x14ac:dyDescent="0.25">
      <c r="A42" s="32" t="s">
        <v>243</v>
      </c>
      <c r="B42" s="37">
        <v>141</v>
      </c>
      <c r="C42" s="47" t="s">
        <v>201</v>
      </c>
      <c r="D42" s="96">
        <v>3</v>
      </c>
      <c r="E42" s="97">
        <v>5</v>
      </c>
      <c r="F42" s="98">
        <v>0</v>
      </c>
      <c r="G42" s="133">
        <v>21.276595744680851</v>
      </c>
      <c r="H42" s="99">
        <v>0</v>
      </c>
      <c r="I42" s="100">
        <v>100</v>
      </c>
      <c r="J42" s="101">
        <v>1</v>
      </c>
      <c r="K42" s="41">
        <v>0.89</v>
      </c>
      <c r="L42" s="102">
        <v>0</v>
      </c>
      <c r="M42" s="33">
        <v>28.37</v>
      </c>
      <c r="N42" s="162">
        <v>0</v>
      </c>
      <c r="O42" s="104">
        <v>1</v>
      </c>
      <c r="P42" s="105">
        <v>4</v>
      </c>
      <c r="Q42" s="106">
        <v>0</v>
      </c>
      <c r="R42" s="107">
        <v>1</v>
      </c>
      <c r="S42" s="108">
        <v>1</v>
      </c>
      <c r="T42" s="109">
        <v>1</v>
      </c>
      <c r="U42" s="110">
        <v>1</v>
      </c>
      <c r="V42" s="92">
        <v>0</v>
      </c>
      <c r="W42" s="76">
        <v>0</v>
      </c>
    </row>
    <row r="43" spans="1:23" ht="14.25" customHeight="1" x14ac:dyDescent="0.25">
      <c r="A43" s="32" t="s">
        <v>242</v>
      </c>
      <c r="B43" s="37">
        <v>712</v>
      </c>
      <c r="C43" s="47" t="s">
        <v>191</v>
      </c>
      <c r="D43" s="96">
        <v>2</v>
      </c>
      <c r="E43" s="97">
        <v>5</v>
      </c>
      <c r="F43" s="98">
        <v>0</v>
      </c>
      <c r="G43" s="133">
        <v>47.219101123595507</v>
      </c>
      <c r="H43" s="99">
        <v>1</v>
      </c>
      <c r="I43" s="100">
        <v>100</v>
      </c>
      <c r="J43" s="101">
        <v>1</v>
      </c>
      <c r="K43" s="41">
        <v>6.56</v>
      </c>
      <c r="L43" s="102">
        <v>0</v>
      </c>
      <c r="M43" s="33">
        <v>56.18</v>
      </c>
      <c r="N43" s="162">
        <v>0</v>
      </c>
      <c r="O43" s="104">
        <v>2</v>
      </c>
      <c r="P43" s="105">
        <v>6</v>
      </c>
      <c r="Q43" s="106">
        <v>0</v>
      </c>
      <c r="R43" s="107">
        <v>2</v>
      </c>
      <c r="S43" s="108">
        <v>2</v>
      </c>
      <c r="T43" s="109">
        <v>1</v>
      </c>
      <c r="U43" s="110">
        <v>1</v>
      </c>
      <c r="V43" s="92">
        <v>1</v>
      </c>
      <c r="W43" s="95">
        <v>1</v>
      </c>
    </row>
    <row r="44" spans="1:23" ht="14.25" customHeight="1" x14ac:dyDescent="0.25">
      <c r="A44" s="32" t="s">
        <v>241</v>
      </c>
      <c r="B44" s="37">
        <v>1015</v>
      </c>
      <c r="C44" s="47" t="s">
        <v>165</v>
      </c>
      <c r="D44" s="96">
        <v>4</v>
      </c>
      <c r="E44" s="97">
        <v>15</v>
      </c>
      <c r="F44" s="98">
        <v>0</v>
      </c>
      <c r="G44" s="133">
        <v>15.31231527093596</v>
      </c>
      <c r="H44" s="99">
        <v>0</v>
      </c>
      <c r="I44" s="100">
        <v>100</v>
      </c>
      <c r="J44" s="101">
        <v>1</v>
      </c>
      <c r="K44" s="41">
        <v>2.5499999999999998</v>
      </c>
      <c r="L44" s="102">
        <v>0</v>
      </c>
      <c r="M44" s="33">
        <v>35.47</v>
      </c>
      <c r="N44" s="162">
        <v>0</v>
      </c>
      <c r="O44" s="104">
        <v>3</v>
      </c>
      <c r="P44" s="105">
        <v>9</v>
      </c>
      <c r="Q44" s="106">
        <v>0</v>
      </c>
      <c r="R44" s="107">
        <v>3</v>
      </c>
      <c r="S44" s="108">
        <v>2</v>
      </c>
      <c r="T44" s="109">
        <v>1</v>
      </c>
      <c r="U44" s="110">
        <v>1</v>
      </c>
      <c r="V44" s="92">
        <v>1</v>
      </c>
      <c r="W44" s="95">
        <v>1</v>
      </c>
    </row>
    <row r="45" spans="1:23" ht="14.25" customHeight="1" x14ac:dyDescent="0.25">
      <c r="A45" s="32" t="s">
        <v>240</v>
      </c>
      <c r="B45" s="37">
        <v>340</v>
      </c>
      <c r="C45" s="47" t="s">
        <v>188</v>
      </c>
      <c r="D45" s="96">
        <v>1</v>
      </c>
      <c r="E45" s="97">
        <v>5</v>
      </c>
      <c r="F45" s="98">
        <v>0</v>
      </c>
      <c r="G45" s="133">
        <v>17.647058823529413</v>
      </c>
      <c r="H45" s="99">
        <v>0</v>
      </c>
      <c r="I45" s="100">
        <v>100</v>
      </c>
      <c r="J45" s="101">
        <v>1</v>
      </c>
      <c r="K45" s="41">
        <v>1.39</v>
      </c>
      <c r="L45" s="102">
        <v>0</v>
      </c>
      <c r="M45" s="33">
        <v>170.59</v>
      </c>
      <c r="N45" s="162">
        <v>1</v>
      </c>
      <c r="O45" s="104">
        <v>6</v>
      </c>
      <c r="P45" s="105">
        <v>4</v>
      </c>
      <c r="Q45" s="106">
        <v>1</v>
      </c>
      <c r="R45" s="107">
        <v>1</v>
      </c>
      <c r="S45" s="108">
        <v>1</v>
      </c>
      <c r="T45" s="109">
        <v>1</v>
      </c>
      <c r="U45" s="110">
        <v>1</v>
      </c>
      <c r="V45" s="92">
        <v>1</v>
      </c>
      <c r="W45" s="76">
        <v>1</v>
      </c>
    </row>
    <row r="46" spans="1:23" ht="14.25" customHeight="1" x14ac:dyDescent="0.25">
      <c r="A46" s="32" t="s">
        <v>239</v>
      </c>
      <c r="B46" s="37">
        <v>247</v>
      </c>
      <c r="C46" s="47" t="s">
        <v>169</v>
      </c>
      <c r="D46" s="96">
        <v>3</v>
      </c>
      <c r="E46" s="97">
        <v>5</v>
      </c>
      <c r="F46" s="98">
        <v>0</v>
      </c>
      <c r="G46" s="133">
        <v>12.145748987854251</v>
      </c>
      <c r="H46" s="99">
        <v>0</v>
      </c>
      <c r="I46" s="100">
        <v>100</v>
      </c>
      <c r="J46" s="101">
        <v>1</v>
      </c>
      <c r="K46" s="41">
        <v>1.63</v>
      </c>
      <c r="L46" s="102">
        <v>0</v>
      </c>
      <c r="M46" s="33">
        <v>283.39999999999998</v>
      </c>
      <c r="N46" s="162">
        <v>1</v>
      </c>
      <c r="O46" s="104">
        <v>30</v>
      </c>
      <c r="P46" s="105">
        <v>4</v>
      </c>
      <c r="Q46" s="106">
        <v>1</v>
      </c>
      <c r="R46" s="107">
        <v>1</v>
      </c>
      <c r="S46" s="108">
        <v>1</v>
      </c>
      <c r="T46" s="109">
        <v>1</v>
      </c>
      <c r="U46" s="110">
        <v>1</v>
      </c>
      <c r="V46" s="92">
        <v>0</v>
      </c>
      <c r="W46" s="76">
        <v>0</v>
      </c>
    </row>
    <row r="47" spans="1:23" ht="14.25" customHeight="1" x14ac:dyDescent="0.25">
      <c r="A47" s="32" t="s">
        <v>238</v>
      </c>
      <c r="B47" s="37">
        <v>677</v>
      </c>
      <c r="C47" s="47" t="s">
        <v>171</v>
      </c>
      <c r="D47" s="96">
        <v>1</v>
      </c>
      <c r="E47" s="97">
        <v>5</v>
      </c>
      <c r="F47" s="98">
        <v>0</v>
      </c>
      <c r="G47" s="133">
        <v>7.385524372230428</v>
      </c>
      <c r="H47" s="99">
        <v>0</v>
      </c>
      <c r="I47" s="100">
        <v>100</v>
      </c>
      <c r="J47" s="101">
        <v>1</v>
      </c>
      <c r="K47" s="41">
        <v>2.0099999999999998</v>
      </c>
      <c r="L47" s="102">
        <v>0</v>
      </c>
      <c r="M47" s="33">
        <v>56.13</v>
      </c>
      <c r="N47" s="162">
        <v>0</v>
      </c>
      <c r="O47" s="104">
        <v>5</v>
      </c>
      <c r="P47" s="105">
        <v>6</v>
      </c>
      <c r="Q47" s="106">
        <v>0</v>
      </c>
      <c r="R47" s="107">
        <v>1</v>
      </c>
      <c r="S47" s="108">
        <v>2</v>
      </c>
      <c r="T47" s="109">
        <v>0</v>
      </c>
      <c r="U47" s="110">
        <v>1</v>
      </c>
      <c r="V47" s="92">
        <v>1</v>
      </c>
      <c r="W47" s="95">
        <v>1</v>
      </c>
    </row>
    <row r="48" spans="1:23" ht="14.25" customHeight="1" x14ac:dyDescent="0.25">
      <c r="A48" s="32" t="s">
        <v>237</v>
      </c>
      <c r="B48" s="37">
        <v>208</v>
      </c>
      <c r="C48" s="47" t="s">
        <v>166</v>
      </c>
      <c r="D48" s="96">
        <v>4</v>
      </c>
      <c r="E48" s="97">
        <v>5</v>
      </c>
      <c r="F48" s="98">
        <v>0</v>
      </c>
      <c r="G48" s="133">
        <v>4.8076923076923075</v>
      </c>
      <c r="H48" s="99">
        <v>0</v>
      </c>
      <c r="I48" s="100">
        <v>100</v>
      </c>
      <c r="J48" s="101">
        <v>1</v>
      </c>
      <c r="K48" s="41">
        <v>1.1200000000000001</v>
      </c>
      <c r="L48" s="102">
        <v>0</v>
      </c>
      <c r="M48" s="33">
        <v>86.54</v>
      </c>
      <c r="N48" s="162">
        <v>1</v>
      </c>
      <c r="O48" s="104">
        <v>1</v>
      </c>
      <c r="P48" s="105">
        <v>4</v>
      </c>
      <c r="Q48" s="106">
        <v>0</v>
      </c>
      <c r="R48" s="107">
        <v>1</v>
      </c>
      <c r="S48" s="108">
        <v>1</v>
      </c>
      <c r="T48" s="109">
        <v>1</v>
      </c>
      <c r="U48" s="110">
        <v>1</v>
      </c>
      <c r="V48" s="92">
        <v>0</v>
      </c>
      <c r="W48" s="76">
        <v>0</v>
      </c>
    </row>
    <row r="49" spans="1:23" ht="14.25" customHeight="1" x14ac:dyDescent="0.25">
      <c r="A49" s="32" t="s">
        <v>236</v>
      </c>
      <c r="B49" s="37">
        <v>269</v>
      </c>
      <c r="C49" s="47" t="s">
        <v>169</v>
      </c>
      <c r="D49" s="96">
        <v>3</v>
      </c>
      <c r="E49" s="97">
        <v>5</v>
      </c>
      <c r="F49" s="98">
        <v>0</v>
      </c>
      <c r="G49" s="133">
        <v>1.486988847583643</v>
      </c>
      <c r="H49" s="99">
        <v>0</v>
      </c>
      <c r="I49" s="100">
        <v>100</v>
      </c>
      <c r="J49" s="101">
        <v>1</v>
      </c>
      <c r="K49" s="41">
        <v>5.45</v>
      </c>
      <c r="L49" s="102">
        <v>0</v>
      </c>
      <c r="M49" s="33">
        <v>92.94</v>
      </c>
      <c r="N49" s="162">
        <v>1</v>
      </c>
      <c r="O49" s="104">
        <v>9</v>
      </c>
      <c r="P49" s="105">
        <v>4</v>
      </c>
      <c r="Q49" s="106">
        <v>1</v>
      </c>
      <c r="R49" s="107">
        <v>1</v>
      </c>
      <c r="S49" s="108">
        <v>1</v>
      </c>
      <c r="T49" s="109">
        <v>1</v>
      </c>
      <c r="U49" s="110">
        <v>1</v>
      </c>
      <c r="V49" s="92">
        <v>0</v>
      </c>
      <c r="W49" s="76">
        <v>0</v>
      </c>
    </row>
    <row r="50" spans="1:23" ht="14.25" customHeight="1" x14ac:dyDescent="0.25">
      <c r="A50" s="32" t="s">
        <v>235</v>
      </c>
      <c r="B50" s="37">
        <v>195</v>
      </c>
      <c r="C50" s="47" t="s">
        <v>189</v>
      </c>
      <c r="D50" s="96">
        <v>5</v>
      </c>
      <c r="E50" s="97">
        <v>5</v>
      </c>
      <c r="F50" s="98">
        <v>1</v>
      </c>
      <c r="G50" s="133">
        <v>20.512820512820515</v>
      </c>
      <c r="H50" s="99">
        <v>0</v>
      </c>
      <c r="I50" s="100">
        <v>100</v>
      </c>
      <c r="J50" s="101">
        <v>1</v>
      </c>
      <c r="K50" s="41">
        <v>1.51</v>
      </c>
      <c r="L50" s="102">
        <v>0</v>
      </c>
      <c r="M50" s="33">
        <v>184.62</v>
      </c>
      <c r="N50" s="162">
        <v>1</v>
      </c>
      <c r="O50" s="104">
        <v>10</v>
      </c>
      <c r="P50" s="105">
        <v>4</v>
      </c>
      <c r="Q50" s="106">
        <v>1</v>
      </c>
      <c r="R50" s="107">
        <v>1</v>
      </c>
      <c r="S50" s="108">
        <v>1</v>
      </c>
      <c r="T50" s="109">
        <v>1</v>
      </c>
      <c r="U50" s="110">
        <v>1</v>
      </c>
      <c r="V50" s="92">
        <v>1</v>
      </c>
      <c r="W50" s="76">
        <v>1</v>
      </c>
    </row>
    <row r="51" spans="1:23" ht="14.25" customHeight="1" x14ac:dyDescent="0.25">
      <c r="A51" s="32" t="s">
        <v>234</v>
      </c>
      <c r="B51" s="37">
        <v>697</v>
      </c>
      <c r="C51" s="47" t="s">
        <v>171</v>
      </c>
      <c r="D51" s="96">
        <v>2</v>
      </c>
      <c r="E51" s="97">
        <v>5</v>
      </c>
      <c r="F51" s="98">
        <v>0</v>
      </c>
      <c r="G51" s="133">
        <v>3.3055954088952655</v>
      </c>
      <c r="H51" s="99">
        <v>0</v>
      </c>
      <c r="I51" s="100">
        <v>100</v>
      </c>
      <c r="J51" s="101">
        <v>1</v>
      </c>
      <c r="K51" s="41">
        <v>0.56000000000000005</v>
      </c>
      <c r="L51" s="102">
        <v>0</v>
      </c>
      <c r="M51" s="33">
        <v>38.74</v>
      </c>
      <c r="N51" s="162">
        <v>0</v>
      </c>
      <c r="O51" s="104">
        <v>7</v>
      </c>
      <c r="P51" s="105">
        <v>6</v>
      </c>
      <c r="Q51" s="106">
        <v>1</v>
      </c>
      <c r="R51" s="107">
        <v>1</v>
      </c>
      <c r="S51" s="108">
        <v>2</v>
      </c>
      <c r="T51" s="109">
        <v>0</v>
      </c>
      <c r="U51" s="110">
        <v>1</v>
      </c>
      <c r="V51" s="92">
        <v>0</v>
      </c>
      <c r="W51" s="95">
        <v>0</v>
      </c>
    </row>
    <row r="52" spans="1:23" ht="14.25" customHeight="1" x14ac:dyDescent="0.25">
      <c r="A52" s="32" t="s">
        <v>233</v>
      </c>
      <c r="B52" s="37">
        <v>717</v>
      </c>
      <c r="C52" s="47" t="s">
        <v>187</v>
      </c>
      <c r="D52" s="96">
        <v>18</v>
      </c>
      <c r="E52" s="97">
        <v>5</v>
      </c>
      <c r="F52" s="98">
        <v>1</v>
      </c>
      <c r="G52" s="133">
        <v>13.947001394700139</v>
      </c>
      <c r="H52" s="99">
        <v>0</v>
      </c>
      <c r="I52" s="100">
        <v>100</v>
      </c>
      <c r="J52" s="101">
        <v>1</v>
      </c>
      <c r="K52" s="41">
        <v>1.76</v>
      </c>
      <c r="L52" s="102">
        <v>0</v>
      </c>
      <c r="M52" s="33">
        <v>41.84</v>
      </c>
      <c r="N52" s="162">
        <v>0</v>
      </c>
      <c r="O52" s="104">
        <v>12</v>
      </c>
      <c r="P52" s="105">
        <v>6</v>
      </c>
      <c r="Q52" s="106">
        <v>1</v>
      </c>
      <c r="R52" s="107">
        <v>2</v>
      </c>
      <c r="S52" s="108">
        <v>2</v>
      </c>
      <c r="T52" s="109">
        <v>1</v>
      </c>
      <c r="U52" s="110">
        <v>1</v>
      </c>
      <c r="V52" s="92">
        <v>1</v>
      </c>
      <c r="W52" s="95">
        <v>1</v>
      </c>
    </row>
    <row r="53" spans="1:23" ht="14.25" customHeight="1" x14ac:dyDescent="0.25">
      <c r="A53" s="32" t="s">
        <v>232</v>
      </c>
      <c r="B53" s="37">
        <v>2911</v>
      </c>
      <c r="C53" s="47" t="s">
        <v>191</v>
      </c>
      <c r="D53" s="96">
        <v>10</v>
      </c>
      <c r="E53" s="97">
        <v>15</v>
      </c>
      <c r="F53" s="98">
        <v>0</v>
      </c>
      <c r="G53" s="133">
        <v>27.481964960494675</v>
      </c>
      <c r="H53" s="99">
        <v>0</v>
      </c>
      <c r="I53" s="100">
        <v>100</v>
      </c>
      <c r="J53" s="101">
        <v>1</v>
      </c>
      <c r="K53" s="41">
        <v>4.67</v>
      </c>
      <c r="L53" s="102">
        <v>0</v>
      </c>
      <c r="M53" s="33">
        <v>37.79</v>
      </c>
      <c r="N53" s="162">
        <v>0</v>
      </c>
      <c r="O53" s="104">
        <v>32</v>
      </c>
      <c r="P53" s="105">
        <v>9</v>
      </c>
      <c r="Q53" s="106">
        <v>1</v>
      </c>
      <c r="R53" s="107">
        <v>3</v>
      </c>
      <c r="S53" s="108">
        <v>2</v>
      </c>
      <c r="T53" s="109">
        <v>1</v>
      </c>
      <c r="U53" s="110">
        <v>1</v>
      </c>
      <c r="V53" s="92">
        <v>1</v>
      </c>
      <c r="W53" s="95">
        <v>1</v>
      </c>
    </row>
    <row r="54" spans="1:23" ht="14.25" customHeight="1" thickBot="1" x14ac:dyDescent="0.3">
      <c r="A54" s="32" t="s">
        <v>231</v>
      </c>
      <c r="B54" s="37">
        <v>1944</v>
      </c>
      <c r="C54" s="49" t="s">
        <v>191</v>
      </c>
      <c r="D54" s="96">
        <v>6</v>
      </c>
      <c r="E54" s="97">
        <v>15</v>
      </c>
      <c r="F54" s="98">
        <v>0</v>
      </c>
      <c r="G54" s="133">
        <v>20.5761316872428</v>
      </c>
      <c r="H54" s="99">
        <v>0</v>
      </c>
      <c r="I54" s="100">
        <v>100</v>
      </c>
      <c r="J54" s="101">
        <v>1</v>
      </c>
      <c r="K54" s="43">
        <v>3.04</v>
      </c>
      <c r="L54" s="102">
        <v>0</v>
      </c>
      <c r="M54" s="33">
        <v>57.1</v>
      </c>
      <c r="N54" s="162">
        <v>0</v>
      </c>
      <c r="O54" s="104">
        <v>11</v>
      </c>
      <c r="P54" s="105">
        <v>9</v>
      </c>
      <c r="Q54" s="106">
        <v>1</v>
      </c>
      <c r="R54" s="107">
        <v>3</v>
      </c>
      <c r="S54" s="108">
        <v>2</v>
      </c>
      <c r="T54" s="109">
        <v>1</v>
      </c>
      <c r="U54" s="110">
        <v>1</v>
      </c>
      <c r="V54" s="92">
        <v>1</v>
      </c>
      <c r="W54" s="95">
        <v>1</v>
      </c>
    </row>
    <row r="55" spans="1:23" ht="45.75" customHeight="1" thickBot="1" x14ac:dyDescent="0.3">
      <c r="A55" s="3" t="s">
        <v>230</v>
      </c>
      <c r="B55" s="34"/>
      <c r="C55" s="38"/>
      <c r="D55" s="245" t="s">
        <v>229</v>
      </c>
      <c r="E55" s="237"/>
      <c r="F55" s="113">
        <f>SUM(F19:F54)</f>
        <v>5</v>
      </c>
      <c r="G55" s="240">
        <v>0.14000000000000001</v>
      </c>
      <c r="H55" s="115">
        <f>SUM(H19:H54)</f>
        <v>5</v>
      </c>
      <c r="I55" s="116" t="s">
        <v>175</v>
      </c>
      <c r="J55" s="116">
        <f>SUM(J19:J54)</f>
        <v>36</v>
      </c>
      <c r="K55" s="244">
        <v>0</v>
      </c>
      <c r="L55" s="118">
        <f>SUM(L19:L54)</f>
        <v>0</v>
      </c>
      <c r="M55" s="119" t="s">
        <v>228</v>
      </c>
      <c r="N55" s="120">
        <f>SUM(N19:N54)</f>
        <v>21</v>
      </c>
      <c r="O55" s="121" t="s">
        <v>103</v>
      </c>
      <c r="P55" s="238"/>
      <c r="Q55" s="122">
        <f>SUM(Q19:Q54)</f>
        <v>21</v>
      </c>
      <c r="R55" s="165" t="s">
        <v>16</v>
      </c>
      <c r="S55" s="239"/>
      <c r="T55" s="125">
        <f>SUM(T19:T54)</f>
        <v>27</v>
      </c>
      <c r="U55" s="126" t="s">
        <v>227</v>
      </c>
      <c r="V55" s="127" t="s">
        <v>226</v>
      </c>
      <c r="W55" s="128">
        <f>SUM(W19:W54)</f>
        <v>27</v>
      </c>
    </row>
    <row r="56" spans="1:23" x14ac:dyDescent="0.25">
      <c r="C56" s="129"/>
      <c r="D56" s="129"/>
      <c r="E56" s="129"/>
      <c r="F56" s="130"/>
      <c r="G56" s="129"/>
      <c r="H56" s="129"/>
      <c r="I56" s="129"/>
      <c r="J56" s="129"/>
      <c r="K56" s="158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  <row r="57" spans="1:23" x14ac:dyDescent="0.25">
      <c r="A57" t="s">
        <v>97</v>
      </c>
      <c r="D57" s="129"/>
      <c r="E57" s="129"/>
      <c r="F57" s="130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</row>
    <row r="58" spans="1:23" x14ac:dyDescent="0.25">
      <c r="A58" t="s">
        <v>163</v>
      </c>
      <c r="D58" s="129"/>
      <c r="E58" s="129"/>
      <c r="F58" s="130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</row>
    <row r="59" spans="1:23" x14ac:dyDescent="0.25">
      <c r="A59" t="s">
        <v>99</v>
      </c>
    </row>
  </sheetData>
  <mergeCells count="26">
    <mergeCell ref="A16:A18"/>
    <mergeCell ref="A2:A4"/>
    <mergeCell ref="B2:B4"/>
    <mergeCell ref="C2:C4"/>
    <mergeCell ref="G2:L2"/>
    <mergeCell ref="G3:H3"/>
    <mergeCell ref="D2:F3"/>
    <mergeCell ref="I3:J3"/>
    <mergeCell ref="K3:L3"/>
    <mergeCell ref="B16:B18"/>
    <mergeCell ref="C16:C18"/>
    <mergeCell ref="D16:F17"/>
    <mergeCell ref="G16:L16"/>
    <mergeCell ref="G17:H17"/>
    <mergeCell ref="I17:J17"/>
    <mergeCell ref="K17:L17"/>
    <mergeCell ref="U2:U4"/>
    <mergeCell ref="M16:N17"/>
    <mergeCell ref="R16:T17"/>
    <mergeCell ref="U16:U18"/>
    <mergeCell ref="V16:W17"/>
    <mergeCell ref="V2:V4"/>
    <mergeCell ref="O2:Q3"/>
    <mergeCell ref="O16:Q17"/>
    <mergeCell ref="R2:T3"/>
    <mergeCell ref="M2:N3"/>
  </mergeCells>
  <pageMargins left="0.7" right="0.7" top="0.78740157499999996" bottom="0.78740157499999996" header="0.3" footer="0.3"/>
  <pageSetup paperSize="9" scale="60" fitToHeight="0" orientation="landscape" r:id="rId1"/>
  <ignoredErrors>
    <ignoredError sqref="I12 K12 M12 I55 M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W49"/>
  <sheetViews>
    <sheetView showGridLines="0" zoomScale="80" zoomScaleNormal="80" workbookViewId="0">
      <selection activeCell="A15" sqref="A15"/>
    </sheetView>
  </sheetViews>
  <sheetFormatPr defaultRowHeight="13.2" x14ac:dyDescent="0.25"/>
  <cols>
    <col min="1" max="1" width="21.44140625" customWidth="1"/>
    <col min="2" max="2" width="9.88671875" customWidth="1"/>
    <col min="3" max="3" width="10.44140625" customWidth="1"/>
    <col min="4" max="4" width="6.5546875" customWidth="1"/>
    <col min="5" max="5" width="9.88671875" customWidth="1"/>
    <col min="6" max="6" width="9.109375" style="1" customWidth="1"/>
    <col min="7" max="7" width="8.88671875" customWidth="1"/>
    <col min="8" max="8" width="11.33203125" customWidth="1"/>
    <col min="9" max="9" width="9.5546875" customWidth="1"/>
    <col min="10" max="10" width="8.6640625" customWidth="1"/>
    <col min="11" max="11" width="7.88671875" customWidth="1"/>
    <col min="12" max="12" width="9.5546875" customWidth="1"/>
    <col min="13" max="13" width="8.109375" customWidth="1"/>
    <col min="14" max="14" width="10" customWidth="1"/>
    <col min="15" max="15" width="6.109375" customWidth="1"/>
    <col min="16" max="16" width="9.109375" customWidth="1"/>
    <col min="17" max="17" width="9.33203125" customWidth="1"/>
    <col min="18" max="18" width="6.33203125" customWidth="1"/>
    <col min="19" max="19" width="9.5546875" customWidth="1"/>
    <col min="20" max="20" width="9.44140625" customWidth="1"/>
    <col min="21" max="21" width="10.5546875" customWidth="1"/>
    <col min="22" max="23" width="9.109375" customWidth="1"/>
  </cols>
  <sheetData>
    <row r="1" spans="1:23" ht="20.25" customHeight="1" thickBot="1" x14ac:dyDescent="0.3">
      <c r="A1" s="185" t="s">
        <v>380</v>
      </c>
      <c r="B1" s="129"/>
      <c r="C1" s="129"/>
      <c r="D1" s="129"/>
      <c r="E1" s="129"/>
      <c r="F1" s="130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</row>
    <row r="2" spans="1:23" ht="36.75" customHeight="1" x14ac:dyDescent="0.25">
      <c r="A2" s="491" t="s">
        <v>141</v>
      </c>
      <c r="B2" s="398" t="s">
        <v>0</v>
      </c>
      <c r="C2" s="473" t="s">
        <v>135</v>
      </c>
      <c r="D2" s="403" t="s">
        <v>1</v>
      </c>
      <c r="E2" s="404"/>
      <c r="F2" s="476"/>
      <c r="G2" s="378" t="s">
        <v>2</v>
      </c>
      <c r="H2" s="379"/>
      <c r="I2" s="379"/>
      <c r="J2" s="379"/>
      <c r="K2" s="379"/>
      <c r="L2" s="380"/>
      <c r="M2" s="464" t="s">
        <v>138</v>
      </c>
      <c r="N2" s="443"/>
      <c r="O2" s="455" t="s">
        <v>137</v>
      </c>
      <c r="P2" s="456"/>
      <c r="Q2" s="457"/>
      <c r="R2" s="436" t="s">
        <v>4</v>
      </c>
      <c r="S2" s="437"/>
      <c r="T2" s="438"/>
      <c r="U2" s="452" t="s">
        <v>139</v>
      </c>
      <c r="V2" s="449" t="s">
        <v>140</v>
      </c>
    </row>
    <row r="3" spans="1:23" ht="66" customHeight="1" x14ac:dyDescent="0.25">
      <c r="A3" s="492"/>
      <c r="B3" s="399"/>
      <c r="C3" s="474"/>
      <c r="D3" s="405"/>
      <c r="E3" s="406"/>
      <c r="F3" s="477"/>
      <c r="G3" s="389" t="s">
        <v>142</v>
      </c>
      <c r="H3" s="390"/>
      <c r="I3" s="393" t="s">
        <v>136</v>
      </c>
      <c r="J3" s="394"/>
      <c r="K3" s="478" t="s">
        <v>354</v>
      </c>
      <c r="L3" s="479"/>
      <c r="M3" s="465"/>
      <c r="N3" s="445"/>
      <c r="O3" s="458"/>
      <c r="P3" s="459"/>
      <c r="Q3" s="460"/>
      <c r="R3" s="439"/>
      <c r="S3" s="440"/>
      <c r="T3" s="441"/>
      <c r="U3" s="453"/>
      <c r="V3" s="450"/>
    </row>
    <row r="4" spans="1:23" ht="91.5" customHeight="1" thickBot="1" x14ac:dyDescent="0.3">
      <c r="A4" s="493"/>
      <c r="B4" s="399"/>
      <c r="C4" s="475"/>
      <c r="D4" s="166" t="s">
        <v>133</v>
      </c>
      <c r="E4" s="167" t="s">
        <v>105</v>
      </c>
      <c r="F4" s="168" t="s">
        <v>8</v>
      </c>
      <c r="G4" s="169" t="s">
        <v>9</v>
      </c>
      <c r="H4" s="170" t="s">
        <v>8</v>
      </c>
      <c r="I4" s="171" t="s">
        <v>134</v>
      </c>
      <c r="J4" s="171" t="s">
        <v>8</v>
      </c>
      <c r="K4" s="172" t="s">
        <v>10</v>
      </c>
      <c r="L4" s="173" t="s">
        <v>8</v>
      </c>
      <c r="M4" s="174" t="s">
        <v>11</v>
      </c>
      <c r="N4" s="175" t="s">
        <v>8</v>
      </c>
      <c r="O4" s="176" t="s">
        <v>11</v>
      </c>
      <c r="P4" s="177" t="s">
        <v>7</v>
      </c>
      <c r="Q4" s="178" t="s">
        <v>8</v>
      </c>
      <c r="R4" s="179" t="s">
        <v>12</v>
      </c>
      <c r="S4" s="180" t="s">
        <v>104</v>
      </c>
      <c r="T4" s="181" t="s">
        <v>8</v>
      </c>
      <c r="U4" s="454"/>
      <c r="V4" s="451" t="s">
        <v>6</v>
      </c>
    </row>
    <row r="5" spans="1:23" ht="14.25" customHeight="1" x14ac:dyDescent="0.25">
      <c r="A5" s="11" t="s">
        <v>84</v>
      </c>
      <c r="B5" s="12">
        <v>3218</v>
      </c>
      <c r="C5" s="29">
        <f>F5+H5+J5+L5+N5+Q5+T5+U5+V5</f>
        <v>4</v>
      </c>
      <c r="D5" s="60">
        <v>22</v>
      </c>
      <c r="E5" s="61">
        <v>23</v>
      </c>
      <c r="F5" s="62">
        <v>0</v>
      </c>
      <c r="G5" s="131">
        <v>14.867930391547546</v>
      </c>
      <c r="H5" s="63">
        <v>0</v>
      </c>
      <c r="I5" s="65">
        <v>100</v>
      </c>
      <c r="J5" s="65">
        <v>1</v>
      </c>
      <c r="K5" s="42">
        <v>2.1800000000000002</v>
      </c>
      <c r="L5" s="66">
        <v>0</v>
      </c>
      <c r="M5" s="13">
        <v>37.29</v>
      </c>
      <c r="N5" s="159">
        <v>0</v>
      </c>
      <c r="O5" s="68">
        <v>5</v>
      </c>
      <c r="P5" s="69">
        <v>10</v>
      </c>
      <c r="Q5" s="70">
        <v>0</v>
      </c>
      <c r="R5" s="71">
        <v>3</v>
      </c>
      <c r="S5" s="72">
        <v>3</v>
      </c>
      <c r="T5" s="73">
        <v>1</v>
      </c>
      <c r="U5" s="135">
        <v>1</v>
      </c>
      <c r="V5" s="136">
        <v>1</v>
      </c>
    </row>
    <row r="6" spans="1:23" ht="14.25" customHeight="1" x14ac:dyDescent="0.25">
      <c r="A6" s="44" t="s">
        <v>102</v>
      </c>
      <c r="B6" s="6">
        <v>1893</v>
      </c>
      <c r="C6" s="17">
        <f t="shared" ref="C6:C11" si="0">F6+H6+J6+L6+N6+Q6+T6+U6+V6</f>
        <v>3</v>
      </c>
      <c r="D6" s="77">
        <v>17</v>
      </c>
      <c r="E6" s="78">
        <v>11</v>
      </c>
      <c r="F6" s="79">
        <v>1</v>
      </c>
      <c r="G6" s="132">
        <v>26.128895932382463</v>
      </c>
      <c r="H6" s="80">
        <v>0</v>
      </c>
      <c r="I6" s="82">
        <v>100</v>
      </c>
      <c r="J6" s="82">
        <v>1</v>
      </c>
      <c r="K6" s="41">
        <v>2.87</v>
      </c>
      <c r="L6" s="83">
        <v>0</v>
      </c>
      <c r="M6" s="9">
        <v>39.090000000000003</v>
      </c>
      <c r="N6" s="161">
        <v>0</v>
      </c>
      <c r="O6" s="85">
        <v>7</v>
      </c>
      <c r="P6" s="86">
        <v>9</v>
      </c>
      <c r="Q6" s="87">
        <v>0</v>
      </c>
      <c r="R6" s="88">
        <v>1</v>
      </c>
      <c r="S6" s="89">
        <v>2</v>
      </c>
      <c r="T6" s="90">
        <v>0</v>
      </c>
      <c r="U6" s="138">
        <v>0</v>
      </c>
      <c r="V6" s="94">
        <v>1</v>
      </c>
    </row>
    <row r="7" spans="1:23" ht="14.25" customHeight="1" x14ac:dyDescent="0.25">
      <c r="A7" s="7" t="s">
        <v>161</v>
      </c>
      <c r="B7" s="6">
        <v>2775</v>
      </c>
      <c r="C7" s="17">
        <f t="shared" si="0"/>
        <v>7</v>
      </c>
      <c r="D7" s="77">
        <v>24</v>
      </c>
      <c r="E7" s="78">
        <v>11</v>
      </c>
      <c r="F7" s="79">
        <v>1</v>
      </c>
      <c r="G7" s="132">
        <v>48.463783783783782</v>
      </c>
      <c r="H7" s="80">
        <v>1</v>
      </c>
      <c r="I7" s="39">
        <v>81.34</v>
      </c>
      <c r="J7" s="82">
        <v>1</v>
      </c>
      <c r="K7" s="41">
        <v>4.74</v>
      </c>
      <c r="L7" s="83">
        <v>0</v>
      </c>
      <c r="M7" s="9">
        <v>32.43</v>
      </c>
      <c r="N7" s="161">
        <v>0</v>
      </c>
      <c r="O7" s="85">
        <v>11</v>
      </c>
      <c r="P7" s="86">
        <v>9</v>
      </c>
      <c r="Q7" s="87">
        <v>1</v>
      </c>
      <c r="R7" s="88">
        <v>3</v>
      </c>
      <c r="S7" s="89">
        <v>2</v>
      </c>
      <c r="T7" s="90">
        <v>1</v>
      </c>
      <c r="U7" s="138">
        <v>1</v>
      </c>
      <c r="V7" s="94">
        <v>1</v>
      </c>
    </row>
    <row r="8" spans="1:23" ht="14.25" customHeight="1" x14ac:dyDescent="0.25">
      <c r="A8" s="7" t="s">
        <v>86</v>
      </c>
      <c r="B8" s="6">
        <v>3760</v>
      </c>
      <c r="C8" s="17">
        <f t="shared" si="0"/>
        <v>6</v>
      </c>
      <c r="D8" s="77">
        <v>32</v>
      </c>
      <c r="E8" s="78">
        <v>23</v>
      </c>
      <c r="F8" s="79">
        <v>1</v>
      </c>
      <c r="G8" s="132">
        <v>20.274202127659574</v>
      </c>
      <c r="H8" s="80">
        <v>0</v>
      </c>
      <c r="I8" s="39">
        <v>100</v>
      </c>
      <c r="J8" s="82">
        <v>1</v>
      </c>
      <c r="K8" s="41">
        <v>4.22</v>
      </c>
      <c r="L8" s="83">
        <v>0</v>
      </c>
      <c r="M8" s="9">
        <v>30.59</v>
      </c>
      <c r="N8" s="161">
        <v>0</v>
      </c>
      <c r="O8" s="85">
        <v>17</v>
      </c>
      <c r="P8" s="86">
        <v>10</v>
      </c>
      <c r="Q8" s="87">
        <v>1</v>
      </c>
      <c r="R8" s="88">
        <v>4</v>
      </c>
      <c r="S8" s="89">
        <v>3</v>
      </c>
      <c r="T8" s="90">
        <v>1</v>
      </c>
      <c r="U8" s="138">
        <v>1</v>
      </c>
      <c r="V8" s="94">
        <v>1</v>
      </c>
    </row>
    <row r="9" spans="1:23" ht="14.25" customHeight="1" x14ac:dyDescent="0.25">
      <c r="A9" s="7" t="s">
        <v>87</v>
      </c>
      <c r="B9" s="6">
        <v>6410</v>
      </c>
      <c r="C9" s="17">
        <f t="shared" si="0"/>
        <v>4</v>
      </c>
      <c r="D9" s="77">
        <v>25</v>
      </c>
      <c r="E9" s="78">
        <v>28</v>
      </c>
      <c r="F9" s="79">
        <v>0</v>
      </c>
      <c r="G9" s="132">
        <v>21.706084243369734</v>
      </c>
      <c r="H9" s="80">
        <v>0</v>
      </c>
      <c r="I9" s="39">
        <v>89.39</v>
      </c>
      <c r="J9" s="82">
        <v>1</v>
      </c>
      <c r="K9" s="41">
        <v>3.67</v>
      </c>
      <c r="L9" s="83">
        <v>0</v>
      </c>
      <c r="M9" s="9">
        <v>37.44</v>
      </c>
      <c r="N9" s="161">
        <v>0</v>
      </c>
      <c r="O9" s="85">
        <v>41</v>
      </c>
      <c r="P9" s="86">
        <v>20</v>
      </c>
      <c r="Q9" s="87">
        <v>1</v>
      </c>
      <c r="R9" s="88">
        <v>4</v>
      </c>
      <c r="S9" s="89">
        <v>5</v>
      </c>
      <c r="T9" s="90">
        <v>0</v>
      </c>
      <c r="U9" s="138">
        <v>1</v>
      </c>
      <c r="V9" s="94">
        <v>1</v>
      </c>
    </row>
    <row r="10" spans="1:23" ht="14.25" customHeight="1" x14ac:dyDescent="0.25">
      <c r="A10" s="7" t="s">
        <v>88</v>
      </c>
      <c r="B10" s="6">
        <v>2689</v>
      </c>
      <c r="C10" s="17">
        <f t="shared" si="0"/>
        <v>4</v>
      </c>
      <c r="D10" s="77">
        <v>22</v>
      </c>
      <c r="E10" s="78">
        <v>11</v>
      </c>
      <c r="F10" s="79">
        <v>1</v>
      </c>
      <c r="G10" s="132">
        <v>17.60468575678691</v>
      </c>
      <c r="H10" s="80">
        <v>0</v>
      </c>
      <c r="I10" s="39">
        <v>100</v>
      </c>
      <c r="J10" s="82">
        <v>1</v>
      </c>
      <c r="K10" s="41">
        <v>3.26</v>
      </c>
      <c r="L10" s="83">
        <v>0</v>
      </c>
      <c r="M10" s="9">
        <v>47.97</v>
      </c>
      <c r="N10" s="161">
        <v>0</v>
      </c>
      <c r="O10" s="85">
        <v>32</v>
      </c>
      <c r="P10" s="86">
        <v>9</v>
      </c>
      <c r="Q10" s="87">
        <v>1</v>
      </c>
      <c r="R10" s="88">
        <v>1</v>
      </c>
      <c r="S10" s="89">
        <v>2</v>
      </c>
      <c r="T10" s="90">
        <v>0</v>
      </c>
      <c r="U10" s="138">
        <v>1</v>
      </c>
      <c r="V10" s="94">
        <v>0</v>
      </c>
    </row>
    <row r="11" spans="1:23" ht="14.25" customHeight="1" thickBot="1" x14ac:dyDescent="0.3">
      <c r="A11" s="10" t="s">
        <v>89</v>
      </c>
      <c r="B11" s="16">
        <v>6178</v>
      </c>
      <c r="C11" s="14">
        <f t="shared" si="0"/>
        <v>6</v>
      </c>
      <c r="D11" s="96">
        <v>34</v>
      </c>
      <c r="E11" s="97">
        <v>28</v>
      </c>
      <c r="F11" s="98">
        <v>1</v>
      </c>
      <c r="G11" s="133">
        <v>20.098737455487214</v>
      </c>
      <c r="H11" s="99">
        <v>0</v>
      </c>
      <c r="I11" s="40">
        <v>100</v>
      </c>
      <c r="J11" s="101">
        <v>1</v>
      </c>
      <c r="K11" s="43">
        <v>3.71</v>
      </c>
      <c r="L11" s="102">
        <v>0</v>
      </c>
      <c r="M11" s="33">
        <v>22.66</v>
      </c>
      <c r="N11" s="162">
        <v>0</v>
      </c>
      <c r="O11" s="104">
        <v>22</v>
      </c>
      <c r="P11" s="105">
        <v>20</v>
      </c>
      <c r="Q11" s="106">
        <v>1</v>
      </c>
      <c r="R11" s="107">
        <v>5</v>
      </c>
      <c r="S11" s="108">
        <v>5</v>
      </c>
      <c r="T11" s="109">
        <v>1</v>
      </c>
      <c r="U11" s="110">
        <v>1</v>
      </c>
      <c r="V11" s="143">
        <v>1</v>
      </c>
    </row>
    <row r="12" spans="1:23" ht="23.25" customHeight="1" thickBot="1" x14ac:dyDescent="0.3">
      <c r="A12" s="3" t="s">
        <v>124</v>
      </c>
      <c r="B12" s="34"/>
      <c r="C12" s="23"/>
      <c r="D12" s="480" t="s">
        <v>127</v>
      </c>
      <c r="E12" s="481"/>
      <c r="F12" s="113">
        <f>SUM(F5:F11)</f>
        <v>5</v>
      </c>
      <c r="G12" s="114" t="s">
        <v>174</v>
      </c>
      <c r="H12" s="115">
        <f>SUM(H5:H11)</f>
        <v>1</v>
      </c>
      <c r="I12" s="116" t="s">
        <v>175</v>
      </c>
      <c r="J12" s="116">
        <f>SUM(J5:J11)</f>
        <v>7</v>
      </c>
      <c r="K12" s="117" t="s">
        <v>176</v>
      </c>
      <c r="L12" s="118">
        <f>SUM(L5:L11)</f>
        <v>0</v>
      </c>
      <c r="M12" s="164" t="s">
        <v>176</v>
      </c>
      <c r="N12" s="120">
        <f>SUM(N5:N11)</f>
        <v>0</v>
      </c>
      <c r="O12" s="482" t="s">
        <v>127</v>
      </c>
      <c r="P12" s="483"/>
      <c r="Q12" s="122">
        <f>SUM(Q5:Q11)</f>
        <v>5</v>
      </c>
      <c r="R12" s="484" t="s">
        <v>126</v>
      </c>
      <c r="S12" s="485"/>
      <c r="T12" s="125">
        <f>SUM(T5:T11)</f>
        <v>4</v>
      </c>
      <c r="U12" s="126" t="s">
        <v>118</v>
      </c>
      <c r="V12" s="146" t="s">
        <v>118</v>
      </c>
    </row>
    <row r="13" spans="1:23" s="1" customFormat="1" x14ac:dyDescent="0.25">
      <c r="A13" s="19"/>
      <c r="B13" s="18"/>
      <c r="C13" s="18"/>
      <c r="D13" s="149"/>
      <c r="E13" s="149"/>
      <c r="F13" s="150"/>
      <c r="G13" s="149"/>
      <c r="H13" s="149"/>
      <c r="I13" s="150"/>
      <c r="J13" s="149"/>
      <c r="K13" s="149"/>
      <c r="L13" s="150"/>
      <c r="M13" s="149"/>
      <c r="N13" s="150"/>
      <c r="O13" s="149"/>
      <c r="P13" s="149"/>
      <c r="Q13" s="150"/>
      <c r="R13" s="149"/>
      <c r="S13" s="149"/>
      <c r="T13" s="150"/>
      <c r="U13" s="150"/>
      <c r="V13" s="150"/>
    </row>
    <row r="14" spans="1:23" s="1" customFormat="1" x14ac:dyDescent="0.25">
      <c r="A14" s="19"/>
      <c r="B14" s="18"/>
      <c r="C14" s="18"/>
      <c r="D14" s="18"/>
      <c r="E14" s="18"/>
      <c r="F14" s="20"/>
      <c r="G14" s="18"/>
      <c r="H14" s="18"/>
      <c r="I14" s="20"/>
      <c r="J14" s="18"/>
      <c r="K14" s="18"/>
      <c r="L14" s="20"/>
      <c r="M14" s="18"/>
      <c r="N14" s="20"/>
      <c r="O14" s="18"/>
      <c r="P14" s="18"/>
      <c r="Q14" s="20"/>
      <c r="R14" s="18"/>
      <c r="S14" s="18"/>
      <c r="T14" s="20"/>
      <c r="U14" s="20"/>
      <c r="V14" s="20"/>
    </row>
    <row r="15" spans="1:23" ht="18.75" customHeight="1" thickBot="1" x14ac:dyDescent="0.3">
      <c r="A15" s="5" t="s">
        <v>381</v>
      </c>
      <c r="D15" s="25"/>
      <c r="E15" s="25"/>
      <c r="G15" s="25"/>
      <c r="H15" s="25"/>
      <c r="J15" s="25"/>
      <c r="K15" s="25"/>
      <c r="M15" s="25"/>
    </row>
    <row r="16" spans="1:23" ht="36.75" customHeight="1" x14ac:dyDescent="0.25">
      <c r="A16" s="470" t="s">
        <v>141</v>
      </c>
      <c r="B16" s="489" t="s">
        <v>0</v>
      </c>
      <c r="C16" s="400" t="s">
        <v>162</v>
      </c>
      <c r="D16" s="403" t="s">
        <v>1</v>
      </c>
      <c r="E16" s="404"/>
      <c r="F16" s="476"/>
      <c r="G16" s="378" t="s">
        <v>2</v>
      </c>
      <c r="H16" s="379"/>
      <c r="I16" s="379"/>
      <c r="J16" s="379"/>
      <c r="K16" s="379"/>
      <c r="L16" s="380"/>
      <c r="M16" s="464" t="s">
        <v>138</v>
      </c>
      <c r="N16" s="443"/>
      <c r="O16" s="455" t="s">
        <v>137</v>
      </c>
      <c r="P16" s="456"/>
      <c r="Q16" s="457"/>
      <c r="R16" s="436" t="s">
        <v>4</v>
      </c>
      <c r="S16" s="437"/>
      <c r="T16" s="438"/>
      <c r="U16" s="486" t="s">
        <v>139</v>
      </c>
      <c r="V16" s="466" t="s">
        <v>128</v>
      </c>
      <c r="W16" s="467"/>
    </row>
    <row r="17" spans="1:23" ht="62.25" customHeight="1" x14ac:dyDescent="0.25">
      <c r="A17" s="471"/>
      <c r="B17" s="490"/>
      <c r="C17" s="401"/>
      <c r="D17" s="405"/>
      <c r="E17" s="406"/>
      <c r="F17" s="477"/>
      <c r="G17" s="389" t="s">
        <v>142</v>
      </c>
      <c r="H17" s="390"/>
      <c r="I17" s="393" t="s">
        <v>136</v>
      </c>
      <c r="J17" s="394"/>
      <c r="K17" s="478" t="s">
        <v>354</v>
      </c>
      <c r="L17" s="479"/>
      <c r="M17" s="465"/>
      <c r="N17" s="445"/>
      <c r="O17" s="458"/>
      <c r="P17" s="459"/>
      <c r="Q17" s="460"/>
      <c r="R17" s="439"/>
      <c r="S17" s="440"/>
      <c r="T17" s="441"/>
      <c r="U17" s="487"/>
      <c r="V17" s="468"/>
      <c r="W17" s="469"/>
    </row>
    <row r="18" spans="1:23" ht="91.5" customHeight="1" thickBot="1" x14ac:dyDescent="0.3">
      <c r="A18" s="472"/>
      <c r="B18" s="490"/>
      <c r="C18" s="402"/>
      <c r="D18" s="166" t="s">
        <v>133</v>
      </c>
      <c r="E18" s="167" t="s">
        <v>105</v>
      </c>
      <c r="F18" s="168" t="s">
        <v>8</v>
      </c>
      <c r="G18" s="169" t="s">
        <v>9</v>
      </c>
      <c r="H18" s="170" t="s">
        <v>8</v>
      </c>
      <c r="I18" s="171" t="s">
        <v>134</v>
      </c>
      <c r="J18" s="171" t="s">
        <v>8</v>
      </c>
      <c r="K18" s="184" t="s">
        <v>10</v>
      </c>
      <c r="L18" s="173" t="s">
        <v>8</v>
      </c>
      <c r="M18" s="174" t="s">
        <v>11</v>
      </c>
      <c r="N18" s="175" t="s">
        <v>8</v>
      </c>
      <c r="O18" s="176" t="s">
        <v>11</v>
      </c>
      <c r="P18" s="177" t="s">
        <v>7</v>
      </c>
      <c r="Q18" s="178" t="s">
        <v>8</v>
      </c>
      <c r="R18" s="179" t="s">
        <v>12</v>
      </c>
      <c r="S18" s="180" t="s">
        <v>104</v>
      </c>
      <c r="T18" s="181" t="s">
        <v>8</v>
      </c>
      <c r="U18" s="488"/>
      <c r="V18" s="182" t="s">
        <v>18</v>
      </c>
      <c r="W18" s="183" t="s">
        <v>19</v>
      </c>
    </row>
    <row r="19" spans="1:23" ht="14.25" customHeight="1" x14ac:dyDescent="0.25">
      <c r="A19" s="28" t="s">
        <v>148</v>
      </c>
      <c r="B19" s="35">
        <v>345</v>
      </c>
      <c r="C19" s="45" t="s">
        <v>164</v>
      </c>
      <c r="D19" s="60">
        <v>2</v>
      </c>
      <c r="E19" s="61">
        <v>5</v>
      </c>
      <c r="F19" s="62">
        <v>0</v>
      </c>
      <c r="G19" s="131">
        <v>18.298550724637682</v>
      </c>
      <c r="H19" s="63">
        <v>0</v>
      </c>
      <c r="I19" s="64">
        <v>100</v>
      </c>
      <c r="J19" s="65">
        <v>1</v>
      </c>
      <c r="K19" s="53">
        <v>2.84</v>
      </c>
      <c r="L19" s="66">
        <v>0</v>
      </c>
      <c r="M19" s="13">
        <v>104.35</v>
      </c>
      <c r="N19" s="159">
        <v>1</v>
      </c>
      <c r="O19" s="68">
        <v>10</v>
      </c>
      <c r="P19" s="69">
        <v>4</v>
      </c>
      <c r="Q19" s="70">
        <v>1</v>
      </c>
      <c r="R19" s="71">
        <v>1</v>
      </c>
      <c r="S19" s="72">
        <v>1</v>
      </c>
      <c r="T19" s="73">
        <v>1</v>
      </c>
      <c r="U19" s="151">
        <v>0</v>
      </c>
      <c r="V19" s="152">
        <v>1</v>
      </c>
      <c r="W19" s="76">
        <v>1</v>
      </c>
    </row>
    <row r="20" spans="1:23" ht="14.25" customHeight="1" x14ac:dyDescent="0.25">
      <c r="A20" s="30" t="s">
        <v>20</v>
      </c>
      <c r="B20" s="36">
        <v>534</v>
      </c>
      <c r="C20" s="46" t="s">
        <v>165</v>
      </c>
      <c r="D20" s="77">
        <v>2</v>
      </c>
      <c r="E20" s="78">
        <v>5</v>
      </c>
      <c r="F20" s="79">
        <v>0</v>
      </c>
      <c r="G20" s="132">
        <v>15.129213483146067</v>
      </c>
      <c r="H20" s="80">
        <v>0</v>
      </c>
      <c r="I20" s="81">
        <v>100</v>
      </c>
      <c r="J20" s="82">
        <v>1</v>
      </c>
      <c r="K20" s="54">
        <v>1.28</v>
      </c>
      <c r="L20" s="83">
        <v>0</v>
      </c>
      <c r="M20" s="9">
        <v>131.09</v>
      </c>
      <c r="N20" s="161">
        <v>1</v>
      </c>
      <c r="O20" s="85">
        <v>4</v>
      </c>
      <c r="P20" s="86">
        <v>6</v>
      </c>
      <c r="Q20" s="87">
        <v>0</v>
      </c>
      <c r="R20" s="88">
        <v>1</v>
      </c>
      <c r="S20" s="89">
        <v>2</v>
      </c>
      <c r="T20" s="90">
        <v>0</v>
      </c>
      <c r="U20" s="154">
        <v>1</v>
      </c>
      <c r="V20" s="155">
        <v>1</v>
      </c>
      <c r="W20" s="95">
        <v>1</v>
      </c>
    </row>
    <row r="21" spans="1:23" ht="14.25" customHeight="1" x14ac:dyDescent="0.25">
      <c r="A21" s="30" t="s">
        <v>21</v>
      </c>
      <c r="B21" s="36">
        <v>268</v>
      </c>
      <c r="C21" s="46" t="s">
        <v>166</v>
      </c>
      <c r="D21" s="77">
        <v>2</v>
      </c>
      <c r="E21" s="78">
        <v>5</v>
      </c>
      <c r="F21" s="79">
        <v>0</v>
      </c>
      <c r="G21" s="132">
        <v>22.074626865671643</v>
      </c>
      <c r="H21" s="80">
        <v>0</v>
      </c>
      <c r="I21" s="81">
        <v>100</v>
      </c>
      <c r="J21" s="82">
        <v>1</v>
      </c>
      <c r="K21" s="54">
        <v>1.1000000000000001</v>
      </c>
      <c r="L21" s="83">
        <v>0</v>
      </c>
      <c r="M21" s="9">
        <v>149.25</v>
      </c>
      <c r="N21" s="161">
        <v>1</v>
      </c>
      <c r="O21" s="85">
        <v>5</v>
      </c>
      <c r="P21" s="86">
        <v>4</v>
      </c>
      <c r="Q21" s="87">
        <v>1</v>
      </c>
      <c r="R21" s="88">
        <v>1</v>
      </c>
      <c r="S21" s="89">
        <v>1</v>
      </c>
      <c r="T21" s="90">
        <v>1</v>
      </c>
      <c r="U21" s="154">
        <v>0</v>
      </c>
      <c r="V21" s="155">
        <v>0</v>
      </c>
      <c r="W21" s="76">
        <v>0</v>
      </c>
    </row>
    <row r="22" spans="1:23" ht="14.25" customHeight="1" x14ac:dyDescent="0.25">
      <c r="A22" s="30" t="s">
        <v>22</v>
      </c>
      <c r="B22" s="36">
        <v>609</v>
      </c>
      <c r="C22" s="47" t="s">
        <v>167</v>
      </c>
      <c r="D22" s="77">
        <v>2</v>
      </c>
      <c r="E22" s="78">
        <v>5</v>
      </c>
      <c r="F22" s="79">
        <v>0</v>
      </c>
      <c r="G22" s="132">
        <v>5.9573070607553369</v>
      </c>
      <c r="H22" s="80">
        <v>0</v>
      </c>
      <c r="I22" s="81">
        <v>100</v>
      </c>
      <c r="J22" s="82">
        <v>1</v>
      </c>
      <c r="K22" s="54">
        <v>0.28000000000000003</v>
      </c>
      <c r="L22" s="83">
        <v>0</v>
      </c>
      <c r="M22" s="9">
        <v>65.680000000000007</v>
      </c>
      <c r="N22" s="161">
        <v>1</v>
      </c>
      <c r="O22" s="85">
        <v>2</v>
      </c>
      <c r="P22" s="86">
        <v>6</v>
      </c>
      <c r="Q22" s="87">
        <v>0</v>
      </c>
      <c r="R22" s="88">
        <v>1</v>
      </c>
      <c r="S22" s="89">
        <v>2</v>
      </c>
      <c r="T22" s="90">
        <v>0</v>
      </c>
      <c r="U22" s="154">
        <v>0</v>
      </c>
      <c r="V22" s="155">
        <v>0</v>
      </c>
      <c r="W22" s="94">
        <v>0</v>
      </c>
    </row>
    <row r="23" spans="1:23" ht="14.25" customHeight="1" x14ac:dyDescent="0.25">
      <c r="A23" s="30" t="s">
        <v>23</v>
      </c>
      <c r="B23" s="36">
        <v>871</v>
      </c>
      <c r="C23" s="48" t="s">
        <v>168</v>
      </c>
      <c r="D23" s="77">
        <v>2</v>
      </c>
      <c r="E23" s="78">
        <v>5</v>
      </c>
      <c r="F23" s="79">
        <v>0</v>
      </c>
      <c r="G23" s="132">
        <v>11.383467278989666</v>
      </c>
      <c r="H23" s="80">
        <v>0</v>
      </c>
      <c r="I23" s="81">
        <v>100</v>
      </c>
      <c r="J23" s="82">
        <v>1</v>
      </c>
      <c r="K23" s="54">
        <v>1.23</v>
      </c>
      <c r="L23" s="83">
        <v>0</v>
      </c>
      <c r="M23" s="9">
        <v>22.96</v>
      </c>
      <c r="N23" s="161">
        <v>0</v>
      </c>
      <c r="O23" s="85">
        <v>5</v>
      </c>
      <c r="P23" s="86">
        <v>6</v>
      </c>
      <c r="Q23" s="87">
        <v>0</v>
      </c>
      <c r="R23" s="88">
        <v>1</v>
      </c>
      <c r="S23" s="89">
        <v>2</v>
      </c>
      <c r="T23" s="90">
        <v>0</v>
      </c>
      <c r="U23" s="154">
        <v>0</v>
      </c>
      <c r="V23" s="155">
        <v>0</v>
      </c>
      <c r="W23" s="95">
        <v>0</v>
      </c>
    </row>
    <row r="24" spans="1:23" ht="14.25" customHeight="1" x14ac:dyDescent="0.25">
      <c r="A24" s="30" t="s">
        <v>24</v>
      </c>
      <c r="B24" s="36">
        <v>306</v>
      </c>
      <c r="C24" s="47" t="s">
        <v>169</v>
      </c>
      <c r="D24" s="77">
        <v>2</v>
      </c>
      <c r="E24" s="78">
        <v>5</v>
      </c>
      <c r="F24" s="79">
        <v>0</v>
      </c>
      <c r="G24" s="132">
        <v>27.333333333333332</v>
      </c>
      <c r="H24" s="80">
        <v>0</v>
      </c>
      <c r="I24" s="81">
        <v>100</v>
      </c>
      <c r="J24" s="82">
        <v>1</v>
      </c>
      <c r="K24" s="54">
        <v>1.61</v>
      </c>
      <c r="L24" s="83">
        <v>0</v>
      </c>
      <c r="M24" s="9">
        <v>98.04</v>
      </c>
      <c r="N24" s="161">
        <v>1</v>
      </c>
      <c r="O24" s="85">
        <v>8</v>
      </c>
      <c r="P24" s="86">
        <v>4</v>
      </c>
      <c r="Q24" s="87">
        <v>1</v>
      </c>
      <c r="R24" s="88">
        <v>1</v>
      </c>
      <c r="S24" s="89">
        <v>1</v>
      </c>
      <c r="T24" s="90">
        <v>1</v>
      </c>
      <c r="U24" s="154">
        <v>1</v>
      </c>
      <c r="V24" s="155">
        <v>0</v>
      </c>
      <c r="W24" s="93">
        <v>0</v>
      </c>
    </row>
    <row r="25" spans="1:23" ht="14.25" customHeight="1" x14ac:dyDescent="0.25">
      <c r="A25" s="32" t="s">
        <v>25</v>
      </c>
      <c r="B25" s="37">
        <v>1433</v>
      </c>
      <c r="C25" s="47" t="s">
        <v>168</v>
      </c>
      <c r="D25" s="96">
        <v>3</v>
      </c>
      <c r="E25" s="97">
        <v>15</v>
      </c>
      <c r="F25" s="98">
        <v>0</v>
      </c>
      <c r="G25" s="133">
        <v>25.172365666434054</v>
      </c>
      <c r="H25" s="99">
        <v>0</v>
      </c>
      <c r="I25" s="100">
        <v>100</v>
      </c>
      <c r="J25" s="101">
        <v>1</v>
      </c>
      <c r="K25" s="54">
        <v>2.77</v>
      </c>
      <c r="L25" s="102">
        <v>0</v>
      </c>
      <c r="M25" s="33">
        <v>34.19</v>
      </c>
      <c r="N25" s="162">
        <v>0</v>
      </c>
      <c r="O25" s="104">
        <v>2</v>
      </c>
      <c r="P25" s="105">
        <v>9</v>
      </c>
      <c r="Q25" s="106">
        <v>0</v>
      </c>
      <c r="R25" s="107">
        <v>1</v>
      </c>
      <c r="S25" s="108">
        <v>2</v>
      </c>
      <c r="T25" s="109">
        <v>0</v>
      </c>
      <c r="U25" s="156">
        <v>0</v>
      </c>
      <c r="V25" s="155">
        <v>0</v>
      </c>
      <c r="W25" s="95">
        <v>0</v>
      </c>
    </row>
    <row r="26" spans="1:23" ht="14.25" customHeight="1" x14ac:dyDescent="0.25">
      <c r="A26" s="32" t="s">
        <v>143</v>
      </c>
      <c r="B26" s="37">
        <v>1182</v>
      </c>
      <c r="C26" s="47" t="s">
        <v>168</v>
      </c>
      <c r="D26" s="96">
        <v>2</v>
      </c>
      <c r="E26" s="97">
        <v>15</v>
      </c>
      <c r="F26" s="98">
        <v>0</v>
      </c>
      <c r="G26" s="133">
        <v>15.258883248730964</v>
      </c>
      <c r="H26" s="80">
        <v>0</v>
      </c>
      <c r="I26" s="100">
        <v>100</v>
      </c>
      <c r="J26" s="101">
        <v>1</v>
      </c>
      <c r="K26" s="54">
        <v>2.31</v>
      </c>
      <c r="L26" s="102">
        <v>0</v>
      </c>
      <c r="M26" s="33">
        <v>32.15</v>
      </c>
      <c r="N26" s="162">
        <v>0</v>
      </c>
      <c r="O26" s="104">
        <v>8</v>
      </c>
      <c r="P26" s="105">
        <v>9</v>
      </c>
      <c r="Q26" s="106">
        <v>0</v>
      </c>
      <c r="R26" s="107">
        <v>1</v>
      </c>
      <c r="S26" s="108">
        <v>2</v>
      </c>
      <c r="T26" s="109">
        <v>0</v>
      </c>
      <c r="U26" s="156">
        <v>0</v>
      </c>
      <c r="V26" s="155">
        <v>0</v>
      </c>
      <c r="W26" s="95">
        <v>0</v>
      </c>
    </row>
    <row r="27" spans="1:23" ht="14.25" customHeight="1" x14ac:dyDescent="0.25">
      <c r="A27" s="32" t="s">
        <v>144</v>
      </c>
      <c r="B27" s="37">
        <v>214</v>
      </c>
      <c r="C27" s="47" t="s">
        <v>166</v>
      </c>
      <c r="D27" s="96">
        <v>2</v>
      </c>
      <c r="E27" s="97">
        <v>5</v>
      </c>
      <c r="F27" s="98">
        <v>0</v>
      </c>
      <c r="G27" s="133">
        <v>4.4392523364485985</v>
      </c>
      <c r="H27" s="80">
        <v>0</v>
      </c>
      <c r="I27" s="100">
        <v>100</v>
      </c>
      <c r="J27" s="101">
        <v>1</v>
      </c>
      <c r="K27" s="54">
        <v>0</v>
      </c>
      <c r="L27" s="102">
        <v>0</v>
      </c>
      <c r="M27" s="33">
        <v>233.64</v>
      </c>
      <c r="N27" s="162">
        <v>1</v>
      </c>
      <c r="O27" s="104">
        <v>8</v>
      </c>
      <c r="P27" s="105">
        <v>4</v>
      </c>
      <c r="Q27" s="106">
        <v>1</v>
      </c>
      <c r="R27" s="107">
        <v>1</v>
      </c>
      <c r="S27" s="108">
        <v>1</v>
      </c>
      <c r="T27" s="109">
        <v>1</v>
      </c>
      <c r="U27" s="156">
        <v>0</v>
      </c>
      <c r="V27" s="155">
        <v>0</v>
      </c>
      <c r="W27" s="76">
        <v>0</v>
      </c>
    </row>
    <row r="28" spans="1:23" ht="14.25" customHeight="1" x14ac:dyDescent="0.25">
      <c r="A28" s="32" t="s">
        <v>217</v>
      </c>
      <c r="B28" s="37">
        <v>497</v>
      </c>
      <c r="C28" s="47" t="s">
        <v>190</v>
      </c>
      <c r="D28" s="96">
        <v>5</v>
      </c>
      <c r="E28" s="97">
        <v>5</v>
      </c>
      <c r="F28" s="98">
        <v>1</v>
      </c>
      <c r="G28" s="133">
        <v>40.241448692152915</v>
      </c>
      <c r="H28" s="80">
        <v>1</v>
      </c>
      <c r="I28" s="100">
        <v>0</v>
      </c>
      <c r="J28" s="101">
        <v>0</v>
      </c>
      <c r="K28" s="54">
        <v>0</v>
      </c>
      <c r="L28" s="102">
        <v>0</v>
      </c>
      <c r="M28" s="33">
        <v>201.21</v>
      </c>
      <c r="N28" s="162">
        <v>1</v>
      </c>
      <c r="O28" s="104">
        <v>36</v>
      </c>
      <c r="P28" s="105">
        <v>4</v>
      </c>
      <c r="Q28" s="106">
        <v>1</v>
      </c>
      <c r="R28" s="107">
        <v>0</v>
      </c>
      <c r="S28" s="108">
        <v>1</v>
      </c>
      <c r="T28" s="109">
        <v>0</v>
      </c>
      <c r="U28" s="156">
        <v>1</v>
      </c>
      <c r="V28" s="155">
        <v>1</v>
      </c>
      <c r="W28" s="76">
        <v>1</v>
      </c>
    </row>
    <row r="29" spans="1:23" ht="14.25" customHeight="1" x14ac:dyDescent="0.25">
      <c r="A29" s="32" t="s">
        <v>145</v>
      </c>
      <c r="B29" s="37">
        <v>155</v>
      </c>
      <c r="C29" s="47" t="s">
        <v>166</v>
      </c>
      <c r="D29" s="96">
        <v>2</v>
      </c>
      <c r="E29" s="97">
        <v>5</v>
      </c>
      <c r="F29" s="98">
        <v>0</v>
      </c>
      <c r="G29" s="133">
        <v>0</v>
      </c>
      <c r="H29" s="80">
        <v>0</v>
      </c>
      <c r="I29" s="100">
        <v>100</v>
      </c>
      <c r="J29" s="101">
        <v>1</v>
      </c>
      <c r="K29" s="54">
        <v>1.35</v>
      </c>
      <c r="L29" s="102">
        <v>0</v>
      </c>
      <c r="M29" s="33">
        <v>193.55</v>
      </c>
      <c r="N29" s="162">
        <v>1</v>
      </c>
      <c r="O29" s="104">
        <v>4</v>
      </c>
      <c r="P29" s="105">
        <v>4</v>
      </c>
      <c r="Q29" s="106">
        <v>1</v>
      </c>
      <c r="R29" s="107">
        <v>1</v>
      </c>
      <c r="S29" s="108">
        <v>1</v>
      </c>
      <c r="T29" s="109">
        <v>1</v>
      </c>
      <c r="U29" s="156">
        <v>0</v>
      </c>
      <c r="V29" s="155">
        <v>0</v>
      </c>
      <c r="W29" s="93">
        <v>0</v>
      </c>
    </row>
    <row r="30" spans="1:23" ht="14.25" customHeight="1" x14ac:dyDescent="0.25">
      <c r="A30" s="32" t="s">
        <v>26</v>
      </c>
      <c r="B30" s="37">
        <v>907</v>
      </c>
      <c r="C30" s="47" t="s">
        <v>165</v>
      </c>
      <c r="D30" s="96">
        <v>4</v>
      </c>
      <c r="E30" s="97">
        <v>5</v>
      </c>
      <c r="F30" s="98">
        <v>0</v>
      </c>
      <c r="G30" s="133">
        <v>23.093715545755238</v>
      </c>
      <c r="H30" s="80">
        <v>0</v>
      </c>
      <c r="I30" s="52">
        <v>100.16</v>
      </c>
      <c r="J30" s="101">
        <v>1</v>
      </c>
      <c r="K30" s="54">
        <v>1.93</v>
      </c>
      <c r="L30" s="102">
        <v>0</v>
      </c>
      <c r="M30" s="33">
        <v>77.180000000000007</v>
      </c>
      <c r="N30" s="162">
        <v>1</v>
      </c>
      <c r="O30" s="104">
        <v>4</v>
      </c>
      <c r="P30" s="105">
        <v>6</v>
      </c>
      <c r="Q30" s="106">
        <v>0</v>
      </c>
      <c r="R30" s="107">
        <v>2</v>
      </c>
      <c r="S30" s="108">
        <v>2</v>
      </c>
      <c r="T30" s="109">
        <v>1</v>
      </c>
      <c r="U30" s="156">
        <v>1</v>
      </c>
      <c r="V30" s="155">
        <v>0</v>
      </c>
      <c r="W30" s="95">
        <v>0</v>
      </c>
    </row>
    <row r="31" spans="1:23" ht="14.25" customHeight="1" x14ac:dyDescent="0.25">
      <c r="A31" s="32" t="s">
        <v>27</v>
      </c>
      <c r="B31" s="37">
        <v>1051</v>
      </c>
      <c r="C31" s="47" t="s">
        <v>167</v>
      </c>
      <c r="D31" s="96">
        <v>3</v>
      </c>
      <c r="E31" s="97">
        <v>15</v>
      </c>
      <c r="F31" s="98">
        <v>0</v>
      </c>
      <c r="G31" s="133">
        <v>15.922930542340628</v>
      </c>
      <c r="H31" s="80">
        <v>0</v>
      </c>
      <c r="I31" s="100">
        <v>100</v>
      </c>
      <c r="J31" s="101">
        <v>1</v>
      </c>
      <c r="K31" s="54">
        <v>1.39</v>
      </c>
      <c r="L31" s="102">
        <v>0</v>
      </c>
      <c r="M31" s="33">
        <v>57.09</v>
      </c>
      <c r="N31" s="162">
        <v>0</v>
      </c>
      <c r="O31" s="104">
        <v>6</v>
      </c>
      <c r="P31" s="105">
        <v>9</v>
      </c>
      <c r="Q31" s="106">
        <v>0</v>
      </c>
      <c r="R31" s="107">
        <v>2</v>
      </c>
      <c r="S31" s="108">
        <v>2</v>
      </c>
      <c r="T31" s="109">
        <v>1</v>
      </c>
      <c r="U31" s="156">
        <v>0</v>
      </c>
      <c r="V31" s="155">
        <v>0</v>
      </c>
      <c r="W31" s="95">
        <v>0</v>
      </c>
    </row>
    <row r="32" spans="1:23" ht="14.25" customHeight="1" x14ac:dyDescent="0.25">
      <c r="A32" s="32" t="s">
        <v>146</v>
      </c>
      <c r="B32" s="37">
        <v>954</v>
      </c>
      <c r="C32" s="47" t="s">
        <v>168</v>
      </c>
      <c r="D32" s="96">
        <v>0</v>
      </c>
      <c r="E32" s="97">
        <v>5</v>
      </c>
      <c r="F32" s="98">
        <v>0</v>
      </c>
      <c r="G32" s="133">
        <v>0</v>
      </c>
      <c r="H32" s="80">
        <v>0</v>
      </c>
      <c r="I32" s="100">
        <v>100</v>
      </c>
      <c r="J32" s="101">
        <v>1</v>
      </c>
      <c r="K32" s="54">
        <v>0</v>
      </c>
      <c r="L32" s="102">
        <v>0</v>
      </c>
      <c r="M32" s="33">
        <v>0</v>
      </c>
      <c r="N32" s="162">
        <v>0</v>
      </c>
      <c r="O32" s="104">
        <v>0</v>
      </c>
      <c r="P32" s="105">
        <v>6</v>
      </c>
      <c r="Q32" s="106">
        <v>0</v>
      </c>
      <c r="R32" s="107">
        <v>0</v>
      </c>
      <c r="S32" s="108">
        <v>2</v>
      </c>
      <c r="T32" s="109">
        <v>0</v>
      </c>
      <c r="U32" s="156">
        <v>0</v>
      </c>
      <c r="V32" s="155">
        <v>0</v>
      </c>
      <c r="W32" s="94">
        <v>0</v>
      </c>
    </row>
    <row r="33" spans="1:23" ht="14.25" customHeight="1" x14ac:dyDescent="0.25">
      <c r="A33" s="32" t="s">
        <v>28</v>
      </c>
      <c r="B33" s="37">
        <v>256</v>
      </c>
      <c r="C33" s="47" t="s">
        <v>166</v>
      </c>
      <c r="D33" s="96">
        <v>2</v>
      </c>
      <c r="E33" s="97">
        <v>5</v>
      </c>
      <c r="F33" s="98">
        <v>0</v>
      </c>
      <c r="G33" s="133">
        <v>0</v>
      </c>
      <c r="H33" s="99">
        <v>0</v>
      </c>
      <c r="I33" s="100">
        <v>100</v>
      </c>
      <c r="J33" s="101">
        <v>1</v>
      </c>
      <c r="K33" s="54">
        <v>0</v>
      </c>
      <c r="L33" s="102">
        <v>0</v>
      </c>
      <c r="M33" s="33">
        <v>218.75</v>
      </c>
      <c r="N33" s="162">
        <v>1</v>
      </c>
      <c r="O33" s="104">
        <v>16</v>
      </c>
      <c r="P33" s="105">
        <v>4</v>
      </c>
      <c r="Q33" s="106">
        <v>1</v>
      </c>
      <c r="R33" s="107">
        <v>2</v>
      </c>
      <c r="S33" s="108">
        <v>1</v>
      </c>
      <c r="T33" s="109">
        <v>1</v>
      </c>
      <c r="U33" s="156">
        <v>0</v>
      </c>
      <c r="V33" s="155">
        <v>0</v>
      </c>
      <c r="W33" s="76">
        <v>0</v>
      </c>
    </row>
    <row r="34" spans="1:23" ht="14.25" customHeight="1" x14ac:dyDescent="0.25">
      <c r="A34" s="32" t="s">
        <v>29</v>
      </c>
      <c r="B34" s="37">
        <v>245</v>
      </c>
      <c r="C34" s="47" t="s">
        <v>166</v>
      </c>
      <c r="D34" s="96">
        <v>2</v>
      </c>
      <c r="E34" s="97">
        <v>5</v>
      </c>
      <c r="F34" s="98">
        <v>0</v>
      </c>
      <c r="G34" s="133">
        <v>51.738775510204079</v>
      </c>
      <c r="H34" s="80">
        <v>1</v>
      </c>
      <c r="I34" s="100">
        <v>100</v>
      </c>
      <c r="J34" s="101">
        <v>1</v>
      </c>
      <c r="K34" s="54">
        <v>1.31</v>
      </c>
      <c r="L34" s="102">
        <v>0</v>
      </c>
      <c r="M34" s="33">
        <v>163.27000000000001</v>
      </c>
      <c r="N34" s="162">
        <v>1</v>
      </c>
      <c r="O34" s="104">
        <v>3</v>
      </c>
      <c r="P34" s="105">
        <v>4</v>
      </c>
      <c r="Q34" s="106">
        <v>0</v>
      </c>
      <c r="R34" s="107">
        <v>1</v>
      </c>
      <c r="S34" s="108">
        <v>1</v>
      </c>
      <c r="T34" s="109">
        <v>1</v>
      </c>
      <c r="U34" s="156">
        <v>0</v>
      </c>
      <c r="V34" s="155">
        <v>0</v>
      </c>
      <c r="W34" s="93">
        <v>0</v>
      </c>
    </row>
    <row r="35" spans="1:23" ht="14.25" customHeight="1" x14ac:dyDescent="0.25">
      <c r="A35" s="32" t="s">
        <v>30</v>
      </c>
      <c r="B35" s="37">
        <v>1198</v>
      </c>
      <c r="C35" s="47" t="s">
        <v>167</v>
      </c>
      <c r="D35" s="96">
        <v>2</v>
      </c>
      <c r="E35" s="97">
        <v>15</v>
      </c>
      <c r="F35" s="98">
        <v>0</v>
      </c>
      <c r="G35" s="133">
        <v>8.3722871452420708</v>
      </c>
      <c r="H35" s="80">
        <v>0</v>
      </c>
      <c r="I35" s="100">
        <v>100</v>
      </c>
      <c r="J35" s="101">
        <v>1</v>
      </c>
      <c r="K35" s="54">
        <v>1.02</v>
      </c>
      <c r="L35" s="102">
        <v>0</v>
      </c>
      <c r="M35" s="33">
        <v>33.39</v>
      </c>
      <c r="N35" s="162">
        <v>0</v>
      </c>
      <c r="O35" s="104">
        <v>1</v>
      </c>
      <c r="P35" s="105">
        <v>9</v>
      </c>
      <c r="Q35" s="106">
        <v>0</v>
      </c>
      <c r="R35" s="107">
        <v>1</v>
      </c>
      <c r="S35" s="108">
        <v>2</v>
      </c>
      <c r="T35" s="109">
        <v>0</v>
      </c>
      <c r="U35" s="156">
        <v>0</v>
      </c>
      <c r="V35" s="155">
        <v>1</v>
      </c>
      <c r="W35" s="94">
        <v>1</v>
      </c>
    </row>
    <row r="36" spans="1:23" ht="14.25" customHeight="1" x14ac:dyDescent="0.25">
      <c r="A36" s="32" t="s">
        <v>31</v>
      </c>
      <c r="B36" s="37">
        <v>596</v>
      </c>
      <c r="C36" s="47" t="s">
        <v>167</v>
      </c>
      <c r="D36" s="96">
        <v>2</v>
      </c>
      <c r="E36" s="97">
        <v>5</v>
      </c>
      <c r="F36" s="98">
        <v>0</v>
      </c>
      <c r="G36" s="133">
        <v>5.6963087248322148</v>
      </c>
      <c r="H36" s="80">
        <v>0</v>
      </c>
      <c r="I36" s="100">
        <v>100</v>
      </c>
      <c r="J36" s="101">
        <v>1</v>
      </c>
      <c r="K36" s="54">
        <v>3.07</v>
      </c>
      <c r="L36" s="102">
        <v>0</v>
      </c>
      <c r="M36" s="33">
        <v>50.34</v>
      </c>
      <c r="N36" s="162">
        <v>0</v>
      </c>
      <c r="O36" s="104">
        <v>3</v>
      </c>
      <c r="P36" s="105">
        <v>6</v>
      </c>
      <c r="Q36" s="106">
        <v>0</v>
      </c>
      <c r="R36" s="107">
        <v>1</v>
      </c>
      <c r="S36" s="108">
        <v>2</v>
      </c>
      <c r="T36" s="109">
        <v>0</v>
      </c>
      <c r="U36" s="156">
        <v>1</v>
      </c>
      <c r="V36" s="155">
        <v>0</v>
      </c>
      <c r="W36" s="95">
        <v>0</v>
      </c>
    </row>
    <row r="37" spans="1:23" ht="14.25" customHeight="1" x14ac:dyDescent="0.25">
      <c r="A37" s="32" t="s">
        <v>147</v>
      </c>
      <c r="B37" s="37">
        <v>822</v>
      </c>
      <c r="C37" s="47" t="s">
        <v>168</v>
      </c>
      <c r="D37" s="96">
        <v>4</v>
      </c>
      <c r="E37" s="97">
        <v>5</v>
      </c>
      <c r="F37" s="98">
        <v>0</v>
      </c>
      <c r="G37" s="133">
        <v>6.1094890510948909</v>
      </c>
      <c r="H37" s="80">
        <v>0</v>
      </c>
      <c r="I37" s="100">
        <v>100</v>
      </c>
      <c r="J37" s="101">
        <v>1</v>
      </c>
      <c r="K37" s="54">
        <v>0.54</v>
      </c>
      <c r="L37" s="102">
        <v>0</v>
      </c>
      <c r="M37" s="33">
        <v>48.66</v>
      </c>
      <c r="N37" s="162">
        <v>0</v>
      </c>
      <c r="O37" s="104">
        <v>4</v>
      </c>
      <c r="P37" s="105">
        <v>6</v>
      </c>
      <c r="Q37" s="106">
        <v>0</v>
      </c>
      <c r="R37" s="107">
        <v>1</v>
      </c>
      <c r="S37" s="108">
        <v>2</v>
      </c>
      <c r="T37" s="109">
        <v>0</v>
      </c>
      <c r="U37" s="156">
        <v>0</v>
      </c>
      <c r="V37" s="155">
        <v>0</v>
      </c>
      <c r="W37" s="94">
        <v>0</v>
      </c>
    </row>
    <row r="38" spans="1:23" ht="14.25" customHeight="1" x14ac:dyDescent="0.25">
      <c r="A38" s="32" t="s">
        <v>130</v>
      </c>
      <c r="B38" s="37">
        <v>1050</v>
      </c>
      <c r="C38" s="47" t="s">
        <v>167</v>
      </c>
      <c r="D38" s="96">
        <v>5</v>
      </c>
      <c r="E38" s="97">
        <v>15</v>
      </c>
      <c r="F38" s="98">
        <v>0</v>
      </c>
      <c r="G38" s="133">
        <v>26.822857142857142</v>
      </c>
      <c r="H38" s="80">
        <v>0</v>
      </c>
      <c r="I38" s="100">
        <v>100</v>
      </c>
      <c r="J38" s="101">
        <v>1</v>
      </c>
      <c r="K38" s="54">
        <v>5.78</v>
      </c>
      <c r="L38" s="102">
        <v>0</v>
      </c>
      <c r="M38" s="33">
        <v>23.81</v>
      </c>
      <c r="N38" s="162">
        <v>0</v>
      </c>
      <c r="O38" s="104">
        <v>4</v>
      </c>
      <c r="P38" s="105">
        <v>9</v>
      </c>
      <c r="Q38" s="106">
        <v>0</v>
      </c>
      <c r="R38" s="107">
        <v>1</v>
      </c>
      <c r="S38" s="108">
        <v>2</v>
      </c>
      <c r="T38" s="109">
        <v>0</v>
      </c>
      <c r="U38" s="156">
        <v>1</v>
      </c>
      <c r="V38" s="155">
        <v>0</v>
      </c>
      <c r="W38" s="94">
        <v>0</v>
      </c>
    </row>
    <row r="39" spans="1:23" ht="14.25" customHeight="1" x14ac:dyDescent="0.25">
      <c r="A39" s="32" t="s">
        <v>32</v>
      </c>
      <c r="B39" s="37">
        <v>176</v>
      </c>
      <c r="C39" s="47" t="s">
        <v>172</v>
      </c>
      <c r="D39" s="96">
        <v>2</v>
      </c>
      <c r="E39" s="97">
        <v>5</v>
      </c>
      <c r="F39" s="98">
        <v>0</v>
      </c>
      <c r="G39" s="133">
        <v>69.982954545454547</v>
      </c>
      <c r="H39" s="80">
        <v>1</v>
      </c>
      <c r="I39" s="100">
        <v>100</v>
      </c>
      <c r="J39" s="101">
        <v>1</v>
      </c>
      <c r="K39" s="54">
        <v>1.5</v>
      </c>
      <c r="L39" s="102">
        <v>0</v>
      </c>
      <c r="M39" s="33">
        <v>272.73</v>
      </c>
      <c r="N39" s="162">
        <v>1</v>
      </c>
      <c r="O39" s="104">
        <v>8</v>
      </c>
      <c r="P39" s="105">
        <v>4</v>
      </c>
      <c r="Q39" s="106">
        <v>1</v>
      </c>
      <c r="R39" s="107">
        <v>1</v>
      </c>
      <c r="S39" s="108">
        <v>1</v>
      </c>
      <c r="T39" s="109">
        <v>1</v>
      </c>
      <c r="U39" s="156">
        <v>1</v>
      </c>
      <c r="V39" s="155">
        <v>0</v>
      </c>
      <c r="W39" s="93">
        <v>0</v>
      </c>
    </row>
    <row r="40" spans="1:23" ht="14.25" customHeight="1" x14ac:dyDescent="0.25">
      <c r="A40" s="32" t="s">
        <v>33</v>
      </c>
      <c r="B40" s="37">
        <v>897</v>
      </c>
      <c r="C40" s="47" t="s">
        <v>171</v>
      </c>
      <c r="D40" s="96">
        <v>3</v>
      </c>
      <c r="E40" s="97">
        <v>5</v>
      </c>
      <c r="F40" s="98">
        <v>0</v>
      </c>
      <c r="G40" s="133">
        <v>11.07803790412486</v>
      </c>
      <c r="H40" s="99">
        <v>0</v>
      </c>
      <c r="I40" s="100">
        <v>100</v>
      </c>
      <c r="J40" s="101">
        <v>1</v>
      </c>
      <c r="K40" s="54">
        <v>1.53</v>
      </c>
      <c r="L40" s="102">
        <v>0</v>
      </c>
      <c r="M40" s="33">
        <v>51.28</v>
      </c>
      <c r="N40" s="162">
        <v>0</v>
      </c>
      <c r="O40" s="104">
        <v>16</v>
      </c>
      <c r="P40" s="105">
        <v>6</v>
      </c>
      <c r="Q40" s="106">
        <v>1</v>
      </c>
      <c r="R40" s="107">
        <v>1</v>
      </c>
      <c r="S40" s="108">
        <v>2</v>
      </c>
      <c r="T40" s="109">
        <v>0</v>
      </c>
      <c r="U40" s="156">
        <v>1</v>
      </c>
      <c r="V40" s="155">
        <v>0</v>
      </c>
      <c r="W40" s="94">
        <v>0</v>
      </c>
    </row>
    <row r="41" spans="1:23" ht="14.25" customHeight="1" x14ac:dyDescent="0.25">
      <c r="A41" s="32" t="s">
        <v>34</v>
      </c>
      <c r="B41" s="37">
        <v>593</v>
      </c>
      <c r="C41" s="47" t="s">
        <v>165</v>
      </c>
      <c r="D41" s="96">
        <v>5</v>
      </c>
      <c r="E41" s="97">
        <v>5</v>
      </c>
      <c r="F41" s="98">
        <v>1</v>
      </c>
      <c r="G41" s="133">
        <v>27.096121416526138</v>
      </c>
      <c r="H41" s="80">
        <v>0</v>
      </c>
      <c r="I41" s="100">
        <v>100</v>
      </c>
      <c r="J41" s="101">
        <v>1</v>
      </c>
      <c r="K41" s="54">
        <v>2.78</v>
      </c>
      <c r="L41" s="102">
        <v>0</v>
      </c>
      <c r="M41" s="33">
        <v>50.59</v>
      </c>
      <c r="N41" s="162">
        <v>0</v>
      </c>
      <c r="O41" s="104">
        <v>11</v>
      </c>
      <c r="P41" s="105">
        <v>6</v>
      </c>
      <c r="Q41" s="106">
        <v>1</v>
      </c>
      <c r="R41" s="107">
        <v>1</v>
      </c>
      <c r="S41" s="108">
        <v>2</v>
      </c>
      <c r="T41" s="109">
        <v>0</v>
      </c>
      <c r="U41" s="156">
        <v>1</v>
      </c>
      <c r="V41" s="155">
        <v>0</v>
      </c>
      <c r="W41" s="95">
        <v>0</v>
      </c>
    </row>
    <row r="42" spans="1:23" ht="14.25" customHeight="1" x14ac:dyDescent="0.25">
      <c r="A42" s="32" t="s">
        <v>35</v>
      </c>
      <c r="B42" s="37">
        <v>124</v>
      </c>
      <c r="C42" s="47" t="s">
        <v>169</v>
      </c>
      <c r="D42" s="96">
        <v>5</v>
      </c>
      <c r="E42" s="97">
        <v>5</v>
      </c>
      <c r="F42" s="98">
        <v>1</v>
      </c>
      <c r="G42" s="133">
        <v>0</v>
      </c>
      <c r="H42" s="80">
        <v>0</v>
      </c>
      <c r="I42" s="100">
        <v>100</v>
      </c>
      <c r="J42" s="101">
        <v>1</v>
      </c>
      <c r="K42" s="54">
        <v>0</v>
      </c>
      <c r="L42" s="102">
        <v>0</v>
      </c>
      <c r="M42" s="33">
        <v>387.1</v>
      </c>
      <c r="N42" s="162">
        <v>1</v>
      </c>
      <c r="O42" s="104">
        <v>10</v>
      </c>
      <c r="P42" s="105">
        <v>4</v>
      </c>
      <c r="Q42" s="106">
        <v>1</v>
      </c>
      <c r="R42" s="107">
        <v>1</v>
      </c>
      <c r="S42" s="108">
        <v>1</v>
      </c>
      <c r="T42" s="109">
        <v>1</v>
      </c>
      <c r="U42" s="156">
        <v>0</v>
      </c>
      <c r="V42" s="155">
        <v>0</v>
      </c>
      <c r="W42" s="93">
        <v>0</v>
      </c>
    </row>
    <row r="43" spans="1:23" ht="14.25" customHeight="1" x14ac:dyDescent="0.25">
      <c r="A43" s="32" t="s">
        <v>36</v>
      </c>
      <c r="B43" s="37">
        <v>903</v>
      </c>
      <c r="C43" s="47" t="s">
        <v>167</v>
      </c>
      <c r="D43" s="96">
        <v>2</v>
      </c>
      <c r="E43" s="97">
        <v>5</v>
      </c>
      <c r="F43" s="98">
        <v>0</v>
      </c>
      <c r="G43" s="133">
        <v>37.981173864894792</v>
      </c>
      <c r="H43" s="80">
        <v>1</v>
      </c>
      <c r="I43" s="100">
        <v>101.57</v>
      </c>
      <c r="J43" s="101">
        <v>1</v>
      </c>
      <c r="K43" s="54">
        <v>1.59</v>
      </c>
      <c r="L43" s="102">
        <v>0</v>
      </c>
      <c r="M43" s="33">
        <v>52.05</v>
      </c>
      <c r="N43" s="162">
        <v>0</v>
      </c>
      <c r="O43" s="104">
        <v>4</v>
      </c>
      <c r="P43" s="105">
        <v>6</v>
      </c>
      <c r="Q43" s="106">
        <v>0</v>
      </c>
      <c r="R43" s="107">
        <v>1</v>
      </c>
      <c r="S43" s="108">
        <v>2</v>
      </c>
      <c r="T43" s="109">
        <v>0</v>
      </c>
      <c r="U43" s="156">
        <v>0</v>
      </c>
      <c r="V43" s="155">
        <v>0</v>
      </c>
      <c r="W43" s="94">
        <v>0</v>
      </c>
    </row>
    <row r="44" spans="1:23" ht="14.25" customHeight="1" thickBot="1" x14ac:dyDescent="0.3">
      <c r="A44" s="32" t="s">
        <v>37</v>
      </c>
      <c r="B44" s="37">
        <v>503</v>
      </c>
      <c r="C44" s="49" t="s">
        <v>171</v>
      </c>
      <c r="D44" s="96">
        <v>2</v>
      </c>
      <c r="E44" s="97">
        <v>5</v>
      </c>
      <c r="F44" s="98">
        <v>0</v>
      </c>
      <c r="G44" s="133">
        <v>34.143141153081508</v>
      </c>
      <c r="H44" s="80">
        <v>1</v>
      </c>
      <c r="I44" s="100">
        <v>100</v>
      </c>
      <c r="J44" s="101">
        <v>1</v>
      </c>
      <c r="K44" s="55">
        <v>1.6</v>
      </c>
      <c r="L44" s="102">
        <v>0</v>
      </c>
      <c r="M44" s="33">
        <v>89.46</v>
      </c>
      <c r="N44" s="162">
        <v>1</v>
      </c>
      <c r="O44" s="104">
        <v>2</v>
      </c>
      <c r="P44" s="105">
        <v>6</v>
      </c>
      <c r="Q44" s="106">
        <v>0</v>
      </c>
      <c r="R44" s="107">
        <v>1</v>
      </c>
      <c r="S44" s="108">
        <v>2</v>
      </c>
      <c r="T44" s="109">
        <v>0</v>
      </c>
      <c r="U44" s="156">
        <v>0</v>
      </c>
      <c r="V44" s="155">
        <v>0</v>
      </c>
      <c r="W44" s="95">
        <v>0</v>
      </c>
    </row>
    <row r="45" spans="1:23" ht="43.5" customHeight="1" thickBot="1" x14ac:dyDescent="0.3">
      <c r="A45" s="3" t="s">
        <v>218</v>
      </c>
      <c r="B45" s="34"/>
      <c r="C45" s="38"/>
      <c r="D45" s="480" t="s">
        <v>202</v>
      </c>
      <c r="E45" s="481"/>
      <c r="F45" s="113">
        <f>SUM(F19:F44)</f>
        <v>3</v>
      </c>
      <c r="G45" s="240">
        <v>0.19</v>
      </c>
      <c r="H45" s="115">
        <f>SUM(H19:H44)</f>
        <v>5</v>
      </c>
      <c r="I45" s="116" t="s">
        <v>180</v>
      </c>
      <c r="J45" s="116">
        <f>SUM(J19:J44)</f>
        <v>25</v>
      </c>
      <c r="K45" s="163" t="s">
        <v>176</v>
      </c>
      <c r="L45" s="118">
        <f>SUM(L19:L44)</f>
        <v>0</v>
      </c>
      <c r="M45" s="119" t="s">
        <v>220</v>
      </c>
      <c r="N45" s="120">
        <f>SUM(N19:N44)</f>
        <v>14</v>
      </c>
      <c r="O45" s="482" t="s">
        <v>219</v>
      </c>
      <c r="P45" s="483"/>
      <c r="Q45" s="122">
        <f>SUM(Q19:Q44)</f>
        <v>11</v>
      </c>
      <c r="R45" s="165" t="s">
        <v>219</v>
      </c>
      <c r="S45" s="236"/>
      <c r="T45" s="125">
        <f>SUM(T19:T44)</f>
        <v>11</v>
      </c>
      <c r="U45" s="157" t="s">
        <v>221</v>
      </c>
      <c r="V45" s="127" t="s">
        <v>222</v>
      </c>
      <c r="W45" s="128">
        <f>SUM(W19:W44)</f>
        <v>4</v>
      </c>
    </row>
    <row r="46" spans="1:23" x14ac:dyDescent="0.25">
      <c r="D46" s="129"/>
      <c r="E46" s="129"/>
      <c r="F46" s="130"/>
      <c r="G46" s="59"/>
      <c r="H46" s="129"/>
      <c r="I46" s="59"/>
      <c r="J46" s="129"/>
      <c r="K46" s="129"/>
      <c r="L46" s="129"/>
      <c r="M46" s="59"/>
      <c r="N46" s="129"/>
      <c r="O46" s="129"/>
      <c r="P46" s="129"/>
      <c r="Q46" s="129"/>
      <c r="R46" s="59"/>
      <c r="S46" s="129"/>
      <c r="T46" s="129"/>
      <c r="U46" s="129"/>
      <c r="V46" s="129"/>
      <c r="W46" s="129"/>
    </row>
    <row r="47" spans="1:23" x14ac:dyDescent="0.25">
      <c r="A47" t="s">
        <v>97</v>
      </c>
      <c r="D47" s="129"/>
      <c r="E47" s="129"/>
      <c r="F47" s="130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27"/>
      <c r="V47" s="129"/>
      <c r="W47" s="129"/>
    </row>
    <row r="48" spans="1:23" x14ac:dyDescent="0.25">
      <c r="A48" t="s">
        <v>163</v>
      </c>
    </row>
    <row r="49" spans="1:1" x14ac:dyDescent="0.25">
      <c r="A49" t="s">
        <v>99</v>
      </c>
    </row>
  </sheetData>
  <sortState ref="A21:X46">
    <sortCondition ref="A21:A46"/>
  </sortState>
  <mergeCells count="31"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G3:H3"/>
    <mergeCell ref="I3:J3"/>
    <mergeCell ref="K3:L3"/>
    <mergeCell ref="M2:N3"/>
    <mergeCell ref="A16:A18"/>
    <mergeCell ref="B16:B18"/>
    <mergeCell ref="C16:C18"/>
    <mergeCell ref="D16:F17"/>
    <mergeCell ref="G16:L16"/>
    <mergeCell ref="V16:W17"/>
    <mergeCell ref="D45:E45"/>
    <mergeCell ref="O45:P45"/>
    <mergeCell ref="O12:P12"/>
    <mergeCell ref="D12:E12"/>
    <mergeCell ref="R12:S12"/>
    <mergeCell ref="O16:Q17"/>
    <mergeCell ref="R16:T17"/>
    <mergeCell ref="U16:U18"/>
    <mergeCell ref="G17:H17"/>
    <mergeCell ref="I17:J17"/>
    <mergeCell ref="K17:L17"/>
    <mergeCell ref="M16:N17"/>
  </mergeCells>
  <pageMargins left="0.7" right="0.7" top="0.78740157499999996" bottom="0.78740157499999996" header="0.3" footer="0.3"/>
  <pageSetup paperSize="9" scale="60" fitToHeight="0" orientation="landscape" r:id="rId1"/>
  <ignoredErrors>
    <ignoredError sqref="G12 K12 M12 I12 I45 K45 M4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W74"/>
  <sheetViews>
    <sheetView showGridLines="0" zoomScale="80" zoomScaleNormal="80" workbookViewId="0">
      <selection activeCell="O19" sqref="O19:Q20"/>
    </sheetView>
  </sheetViews>
  <sheetFormatPr defaultRowHeight="13.2" x14ac:dyDescent="0.25"/>
  <cols>
    <col min="1" max="1" width="21.44140625" customWidth="1"/>
    <col min="2" max="2" width="9.88671875" customWidth="1"/>
    <col min="3" max="3" width="10.44140625" customWidth="1"/>
    <col min="4" max="4" width="6.5546875" customWidth="1"/>
    <col min="5" max="5" width="9.88671875" customWidth="1"/>
    <col min="6" max="6" width="9.109375" style="1" customWidth="1"/>
    <col min="7" max="7" width="8.88671875" customWidth="1"/>
    <col min="8" max="8" width="11.33203125" customWidth="1"/>
    <col min="9" max="9" width="9.5546875" customWidth="1"/>
    <col min="10" max="10" width="8.6640625" customWidth="1"/>
    <col min="11" max="11" width="7.88671875" customWidth="1"/>
    <col min="12" max="12" width="9.5546875" customWidth="1"/>
    <col min="13" max="13" width="8.109375" customWidth="1"/>
    <col min="14" max="14" width="10" customWidth="1"/>
    <col min="15" max="15" width="6.109375" customWidth="1"/>
    <col min="16" max="16" width="9.109375" customWidth="1"/>
    <col min="17" max="17" width="9.33203125" customWidth="1"/>
    <col min="18" max="18" width="6.33203125" customWidth="1"/>
    <col min="19" max="19" width="9.5546875" customWidth="1"/>
    <col min="20" max="20" width="9.44140625" customWidth="1"/>
    <col min="21" max="21" width="10.5546875" customWidth="1"/>
    <col min="22" max="22" width="9.6640625" customWidth="1"/>
  </cols>
  <sheetData>
    <row r="1" spans="1:22" ht="20.25" customHeight="1" thickBot="1" x14ac:dyDescent="0.3">
      <c r="A1" s="5" t="s">
        <v>382</v>
      </c>
    </row>
    <row r="2" spans="1:22" ht="36.75" customHeight="1" x14ac:dyDescent="0.25">
      <c r="A2" s="470" t="s">
        <v>141</v>
      </c>
      <c r="B2" s="489" t="s">
        <v>0</v>
      </c>
      <c r="C2" s="494" t="s">
        <v>135</v>
      </c>
      <c r="D2" s="497" t="s">
        <v>1</v>
      </c>
      <c r="E2" s="498"/>
      <c r="F2" s="499"/>
      <c r="G2" s="503" t="s">
        <v>2</v>
      </c>
      <c r="H2" s="504"/>
      <c r="I2" s="504"/>
      <c r="J2" s="504"/>
      <c r="K2" s="504"/>
      <c r="L2" s="505"/>
      <c r="M2" s="518" t="s">
        <v>138</v>
      </c>
      <c r="N2" s="519"/>
      <c r="O2" s="522" t="s">
        <v>137</v>
      </c>
      <c r="P2" s="523"/>
      <c r="Q2" s="524"/>
      <c r="R2" s="528" t="s">
        <v>4</v>
      </c>
      <c r="S2" s="529"/>
      <c r="T2" s="530"/>
      <c r="U2" s="506" t="s">
        <v>139</v>
      </c>
      <c r="V2" s="509" t="s">
        <v>140</v>
      </c>
    </row>
    <row r="3" spans="1:22" ht="64.5" customHeight="1" x14ac:dyDescent="0.25">
      <c r="A3" s="471"/>
      <c r="B3" s="490"/>
      <c r="C3" s="495"/>
      <c r="D3" s="500"/>
      <c r="E3" s="501"/>
      <c r="F3" s="502"/>
      <c r="G3" s="512" t="s">
        <v>142</v>
      </c>
      <c r="H3" s="513"/>
      <c r="I3" s="514" t="s">
        <v>136</v>
      </c>
      <c r="J3" s="515"/>
      <c r="K3" s="516" t="s">
        <v>354</v>
      </c>
      <c r="L3" s="517"/>
      <c r="M3" s="520"/>
      <c r="N3" s="521"/>
      <c r="O3" s="525"/>
      <c r="P3" s="526"/>
      <c r="Q3" s="527"/>
      <c r="R3" s="531"/>
      <c r="S3" s="532"/>
      <c r="T3" s="533"/>
      <c r="U3" s="507"/>
      <c r="V3" s="510"/>
    </row>
    <row r="4" spans="1:22" ht="94.5" customHeight="1" thickBot="1" x14ac:dyDescent="0.3">
      <c r="A4" s="472"/>
      <c r="B4" s="490"/>
      <c r="C4" s="496"/>
      <c r="D4" s="333" t="s">
        <v>133</v>
      </c>
      <c r="E4" s="332" t="s">
        <v>105</v>
      </c>
      <c r="F4" s="331" t="s">
        <v>8</v>
      </c>
      <c r="G4" s="330" t="s">
        <v>9</v>
      </c>
      <c r="H4" s="329" t="s">
        <v>8</v>
      </c>
      <c r="I4" s="328" t="s">
        <v>134</v>
      </c>
      <c r="J4" s="328" t="s">
        <v>8</v>
      </c>
      <c r="K4" s="327" t="s">
        <v>10</v>
      </c>
      <c r="L4" s="326" t="s">
        <v>8</v>
      </c>
      <c r="M4" s="339" t="s">
        <v>11</v>
      </c>
      <c r="N4" s="338" t="s">
        <v>8</v>
      </c>
      <c r="O4" s="323" t="s">
        <v>11</v>
      </c>
      <c r="P4" s="322" t="s">
        <v>7</v>
      </c>
      <c r="Q4" s="321" t="s">
        <v>8</v>
      </c>
      <c r="R4" s="320" t="s">
        <v>12</v>
      </c>
      <c r="S4" s="319" t="s">
        <v>104</v>
      </c>
      <c r="T4" s="318" t="s">
        <v>8</v>
      </c>
      <c r="U4" s="508"/>
      <c r="V4" s="511" t="s">
        <v>6</v>
      </c>
    </row>
    <row r="5" spans="1:22" ht="14.25" customHeight="1" x14ac:dyDescent="0.25">
      <c r="A5" s="11" t="s">
        <v>353</v>
      </c>
      <c r="B5" s="12">
        <v>2749</v>
      </c>
      <c r="C5" s="29">
        <v>7</v>
      </c>
      <c r="D5" s="60">
        <v>24</v>
      </c>
      <c r="E5" s="61">
        <v>15</v>
      </c>
      <c r="F5" s="62">
        <v>1</v>
      </c>
      <c r="G5" s="131">
        <v>21.535103674063297</v>
      </c>
      <c r="H5" s="63">
        <v>0</v>
      </c>
      <c r="I5" s="64">
        <v>100</v>
      </c>
      <c r="J5" s="65">
        <v>1</v>
      </c>
      <c r="K5" s="53">
        <v>2.02</v>
      </c>
      <c r="L5" s="66">
        <v>0</v>
      </c>
      <c r="M5" s="13">
        <v>145.52000000000001</v>
      </c>
      <c r="N5" s="159">
        <v>1</v>
      </c>
      <c r="O5" s="68">
        <v>22</v>
      </c>
      <c r="P5" s="69">
        <v>9</v>
      </c>
      <c r="Q5" s="70">
        <v>1</v>
      </c>
      <c r="R5" s="71">
        <v>7</v>
      </c>
      <c r="S5" s="72">
        <v>2</v>
      </c>
      <c r="T5" s="73">
        <v>1</v>
      </c>
      <c r="U5" s="74">
        <v>1</v>
      </c>
      <c r="V5" s="337">
        <v>1</v>
      </c>
    </row>
    <row r="6" spans="1:22" ht="14.25" customHeight="1" x14ac:dyDescent="0.25">
      <c r="A6" s="7" t="s">
        <v>352</v>
      </c>
      <c r="B6" s="6">
        <v>7411</v>
      </c>
      <c r="C6" s="8">
        <v>2</v>
      </c>
      <c r="D6" s="77">
        <v>21</v>
      </c>
      <c r="E6" s="78">
        <v>28</v>
      </c>
      <c r="F6" s="79">
        <v>0</v>
      </c>
      <c r="G6" s="132">
        <v>7.5908784239643774</v>
      </c>
      <c r="H6" s="80">
        <v>0</v>
      </c>
      <c r="I6" s="51">
        <v>26.59</v>
      </c>
      <c r="J6" s="82">
        <v>0</v>
      </c>
      <c r="K6" s="54">
        <v>5.08</v>
      </c>
      <c r="L6" s="83">
        <v>0</v>
      </c>
      <c r="M6" s="9">
        <v>13.67</v>
      </c>
      <c r="N6" s="161">
        <v>0</v>
      </c>
      <c r="O6" s="85">
        <v>6</v>
      </c>
      <c r="P6" s="86">
        <v>22</v>
      </c>
      <c r="Q6" s="87">
        <v>0</v>
      </c>
      <c r="R6" s="88">
        <v>1</v>
      </c>
      <c r="S6" s="89">
        <v>5</v>
      </c>
      <c r="T6" s="90">
        <v>0</v>
      </c>
      <c r="U6" s="91">
        <v>1</v>
      </c>
      <c r="V6" s="336">
        <v>1</v>
      </c>
    </row>
    <row r="7" spans="1:22" ht="14.25" customHeight="1" x14ac:dyDescent="0.25">
      <c r="A7" s="7" t="s">
        <v>351</v>
      </c>
      <c r="B7" s="6">
        <v>2712</v>
      </c>
      <c r="C7" s="31">
        <v>5</v>
      </c>
      <c r="D7" s="77">
        <v>10</v>
      </c>
      <c r="E7" s="78">
        <v>15</v>
      </c>
      <c r="F7" s="79">
        <v>0</v>
      </c>
      <c r="G7" s="132">
        <v>16.568952802359881</v>
      </c>
      <c r="H7" s="80">
        <v>0</v>
      </c>
      <c r="I7" s="51">
        <v>92.94</v>
      </c>
      <c r="J7" s="82">
        <v>1</v>
      </c>
      <c r="K7" s="54">
        <v>3.31</v>
      </c>
      <c r="L7" s="83">
        <v>0</v>
      </c>
      <c r="M7" s="9">
        <v>43.24</v>
      </c>
      <c r="N7" s="161">
        <v>0</v>
      </c>
      <c r="O7" s="85">
        <v>13</v>
      </c>
      <c r="P7" s="86">
        <v>9</v>
      </c>
      <c r="Q7" s="87">
        <v>1</v>
      </c>
      <c r="R7" s="88">
        <v>2</v>
      </c>
      <c r="S7" s="89">
        <v>2</v>
      </c>
      <c r="T7" s="90">
        <v>1</v>
      </c>
      <c r="U7" s="91">
        <v>1</v>
      </c>
      <c r="V7" s="336">
        <v>1</v>
      </c>
    </row>
    <row r="8" spans="1:22" ht="14.25" customHeight="1" x14ac:dyDescent="0.25">
      <c r="A8" s="7" t="s">
        <v>350</v>
      </c>
      <c r="B8" s="6">
        <v>2800</v>
      </c>
      <c r="C8" s="17">
        <f>F8+H8+J8+L8+N8+Q8+T8+U8+V8</f>
        <v>5</v>
      </c>
      <c r="D8" s="77">
        <v>20</v>
      </c>
      <c r="E8" s="78">
        <v>15</v>
      </c>
      <c r="F8" s="79">
        <v>1</v>
      </c>
      <c r="G8" s="132">
        <v>28.928571428571427</v>
      </c>
      <c r="H8" s="80">
        <v>0</v>
      </c>
      <c r="I8" s="51">
        <v>100</v>
      </c>
      <c r="J8" s="82">
        <v>1</v>
      </c>
      <c r="K8" s="54">
        <v>3.06</v>
      </c>
      <c r="L8" s="83">
        <v>0</v>
      </c>
      <c r="M8" s="9">
        <v>30.91</v>
      </c>
      <c r="N8" s="161">
        <v>0</v>
      </c>
      <c r="O8" s="85">
        <v>14</v>
      </c>
      <c r="P8" s="86">
        <v>9</v>
      </c>
      <c r="Q8" s="87">
        <v>1</v>
      </c>
      <c r="R8" s="88">
        <v>1</v>
      </c>
      <c r="S8" s="89">
        <v>2</v>
      </c>
      <c r="T8" s="90">
        <v>0</v>
      </c>
      <c r="U8" s="91">
        <v>1</v>
      </c>
      <c r="V8" s="336">
        <v>1</v>
      </c>
    </row>
    <row r="9" spans="1:22" ht="14.25" customHeight="1" x14ac:dyDescent="0.25">
      <c r="A9" s="7" t="s">
        <v>349</v>
      </c>
      <c r="B9" s="6">
        <v>7603</v>
      </c>
      <c r="C9" s="17">
        <f>F9+H9+J9+L9+N9+Q9+T9+U9+V9</f>
        <v>3</v>
      </c>
      <c r="D9" s="77">
        <v>27</v>
      </c>
      <c r="E9" s="78">
        <v>28</v>
      </c>
      <c r="F9" s="79">
        <v>0</v>
      </c>
      <c r="G9" s="132">
        <v>10.709982901486255</v>
      </c>
      <c r="H9" s="80">
        <v>0</v>
      </c>
      <c r="I9" s="51">
        <v>67.709999999999994</v>
      </c>
      <c r="J9" s="82">
        <v>0</v>
      </c>
      <c r="K9" s="54">
        <v>2.57</v>
      </c>
      <c r="L9" s="83">
        <v>0</v>
      </c>
      <c r="M9" s="9">
        <v>27.03</v>
      </c>
      <c r="N9" s="161">
        <v>0</v>
      </c>
      <c r="O9" s="85">
        <v>22</v>
      </c>
      <c r="P9" s="86">
        <v>22</v>
      </c>
      <c r="Q9" s="87">
        <v>1</v>
      </c>
      <c r="R9" s="88">
        <v>2</v>
      </c>
      <c r="S9" s="89">
        <v>5</v>
      </c>
      <c r="T9" s="90">
        <v>0</v>
      </c>
      <c r="U9" s="91">
        <v>1</v>
      </c>
      <c r="V9" s="336">
        <v>1</v>
      </c>
    </row>
    <row r="10" spans="1:22" ht="14.25" customHeight="1" x14ac:dyDescent="0.25">
      <c r="A10" s="7" t="s">
        <v>348</v>
      </c>
      <c r="B10" s="6">
        <v>994</v>
      </c>
      <c r="C10" s="17">
        <f>F10+H10+J10+L10+N10+Q10+T10+U10+V10</f>
        <v>7</v>
      </c>
      <c r="D10" s="77">
        <v>32</v>
      </c>
      <c r="E10" s="78">
        <v>5</v>
      </c>
      <c r="F10" s="79">
        <v>1</v>
      </c>
      <c r="G10" s="132">
        <v>20.080482897384307</v>
      </c>
      <c r="H10" s="80">
        <v>0</v>
      </c>
      <c r="I10" s="51">
        <v>100</v>
      </c>
      <c r="J10" s="82">
        <v>1</v>
      </c>
      <c r="K10" s="54">
        <v>2.7</v>
      </c>
      <c r="L10" s="83">
        <v>0</v>
      </c>
      <c r="M10" s="9">
        <v>80.08</v>
      </c>
      <c r="N10" s="161">
        <v>1</v>
      </c>
      <c r="O10" s="85">
        <v>11</v>
      </c>
      <c r="P10" s="86">
        <v>6</v>
      </c>
      <c r="Q10" s="87">
        <v>1</v>
      </c>
      <c r="R10" s="88">
        <v>5</v>
      </c>
      <c r="S10" s="89">
        <v>2</v>
      </c>
      <c r="T10" s="90">
        <v>1</v>
      </c>
      <c r="U10" s="91">
        <v>1</v>
      </c>
      <c r="V10" s="336">
        <v>1</v>
      </c>
    </row>
    <row r="11" spans="1:22" ht="14.25" customHeight="1" x14ac:dyDescent="0.25">
      <c r="A11" s="15" t="s">
        <v>347</v>
      </c>
      <c r="B11" s="16">
        <v>5804</v>
      </c>
      <c r="C11" s="17">
        <f>F11+H11+J11+L11+N11+Q11+T11+U11+V11</f>
        <v>4</v>
      </c>
      <c r="D11" s="96">
        <v>26</v>
      </c>
      <c r="E11" s="97">
        <v>28</v>
      </c>
      <c r="F11" s="98">
        <v>0</v>
      </c>
      <c r="G11" s="133">
        <v>15.803928325292901</v>
      </c>
      <c r="H11" s="99">
        <v>0</v>
      </c>
      <c r="I11" s="52">
        <v>96.32</v>
      </c>
      <c r="J11" s="101">
        <v>1</v>
      </c>
      <c r="K11" s="54">
        <v>1.97</v>
      </c>
      <c r="L11" s="102">
        <v>0</v>
      </c>
      <c r="M11" s="33">
        <v>25.74</v>
      </c>
      <c r="N11" s="162">
        <v>0</v>
      </c>
      <c r="O11" s="104">
        <v>26</v>
      </c>
      <c r="P11" s="105">
        <v>22</v>
      </c>
      <c r="Q11" s="106">
        <v>1</v>
      </c>
      <c r="R11" s="107">
        <v>1</v>
      </c>
      <c r="S11" s="108">
        <v>5</v>
      </c>
      <c r="T11" s="109">
        <v>0</v>
      </c>
      <c r="U11" s="110">
        <v>1</v>
      </c>
      <c r="V11" s="335">
        <v>1</v>
      </c>
    </row>
    <row r="12" spans="1:22" ht="14.25" customHeight="1" x14ac:dyDescent="0.25">
      <c r="A12" s="15" t="s">
        <v>346</v>
      </c>
      <c r="B12" s="16">
        <v>3866</v>
      </c>
      <c r="C12" s="8">
        <v>5</v>
      </c>
      <c r="D12" s="96">
        <v>20</v>
      </c>
      <c r="E12" s="97">
        <v>23</v>
      </c>
      <c r="F12" s="98">
        <v>0</v>
      </c>
      <c r="G12" s="133">
        <v>23.032850491464046</v>
      </c>
      <c r="H12" s="99">
        <v>0</v>
      </c>
      <c r="I12" s="52">
        <v>72.13</v>
      </c>
      <c r="J12" s="101">
        <v>0</v>
      </c>
      <c r="K12" s="54">
        <v>10.95</v>
      </c>
      <c r="L12" s="102">
        <v>1</v>
      </c>
      <c r="M12" s="33">
        <v>30.52</v>
      </c>
      <c r="N12" s="162">
        <v>0</v>
      </c>
      <c r="O12" s="104">
        <v>35</v>
      </c>
      <c r="P12" s="105">
        <v>14</v>
      </c>
      <c r="Q12" s="106">
        <v>1</v>
      </c>
      <c r="R12" s="107">
        <v>4</v>
      </c>
      <c r="S12" s="108">
        <v>3</v>
      </c>
      <c r="T12" s="109">
        <v>1</v>
      </c>
      <c r="U12" s="110">
        <v>1</v>
      </c>
      <c r="V12" s="335">
        <v>1</v>
      </c>
    </row>
    <row r="13" spans="1:22" ht="14.25" customHeight="1" x14ac:dyDescent="0.25">
      <c r="A13" s="15" t="s">
        <v>345</v>
      </c>
      <c r="B13" s="16">
        <v>2840</v>
      </c>
      <c r="C13" s="31">
        <v>6</v>
      </c>
      <c r="D13" s="96">
        <v>28</v>
      </c>
      <c r="E13" s="97">
        <v>15</v>
      </c>
      <c r="F13" s="98">
        <v>1</v>
      </c>
      <c r="G13" s="133">
        <v>29.77112676056338</v>
      </c>
      <c r="H13" s="99">
        <v>0</v>
      </c>
      <c r="I13" s="52">
        <v>100</v>
      </c>
      <c r="J13" s="101">
        <v>1</v>
      </c>
      <c r="K13" s="54">
        <v>8.07</v>
      </c>
      <c r="L13" s="102">
        <v>1</v>
      </c>
      <c r="M13" s="33">
        <v>25.07</v>
      </c>
      <c r="N13" s="162">
        <v>0</v>
      </c>
      <c r="O13" s="104">
        <v>5</v>
      </c>
      <c r="P13" s="105">
        <v>9</v>
      </c>
      <c r="Q13" s="106">
        <v>0</v>
      </c>
      <c r="R13" s="107">
        <v>3</v>
      </c>
      <c r="S13" s="108">
        <v>2</v>
      </c>
      <c r="T13" s="109">
        <v>1</v>
      </c>
      <c r="U13" s="110">
        <v>1</v>
      </c>
      <c r="V13" s="335">
        <v>1</v>
      </c>
    </row>
    <row r="14" spans="1:22" ht="14.25" customHeight="1" thickBot="1" x14ac:dyDescent="0.3">
      <c r="A14" s="10" t="s">
        <v>344</v>
      </c>
      <c r="B14" s="16">
        <v>8757</v>
      </c>
      <c r="C14" s="14">
        <f>F14+H14+J14+L14+N14+Q14+T14+U14+V14</f>
        <v>3</v>
      </c>
      <c r="D14" s="96">
        <v>22</v>
      </c>
      <c r="E14" s="97">
        <v>28</v>
      </c>
      <c r="F14" s="98">
        <v>0</v>
      </c>
      <c r="G14" s="133">
        <v>17.32237067488866</v>
      </c>
      <c r="H14" s="99">
        <v>0</v>
      </c>
      <c r="I14" s="52">
        <v>45.84</v>
      </c>
      <c r="J14" s="101">
        <v>0</v>
      </c>
      <c r="K14" s="54">
        <v>17.61</v>
      </c>
      <c r="L14" s="102">
        <v>1</v>
      </c>
      <c r="M14" s="33">
        <v>13.54</v>
      </c>
      <c r="N14" s="162">
        <v>0</v>
      </c>
      <c r="O14" s="104">
        <v>9</v>
      </c>
      <c r="P14" s="105">
        <v>22</v>
      </c>
      <c r="Q14" s="106">
        <v>0</v>
      </c>
      <c r="R14" s="107">
        <v>3</v>
      </c>
      <c r="S14" s="108">
        <v>5</v>
      </c>
      <c r="T14" s="109">
        <v>0</v>
      </c>
      <c r="U14" s="110">
        <v>1</v>
      </c>
      <c r="V14" s="335">
        <v>1</v>
      </c>
    </row>
    <row r="15" spans="1:22" ht="23.25" customHeight="1" thickBot="1" x14ac:dyDescent="0.3">
      <c r="A15" s="3" t="s">
        <v>343</v>
      </c>
      <c r="B15" s="34"/>
      <c r="C15" s="23"/>
      <c r="D15" s="111" t="s">
        <v>173</v>
      </c>
      <c r="E15" s="112"/>
      <c r="F15" s="113">
        <f>SUM(F5:F14)</f>
        <v>4</v>
      </c>
      <c r="G15" s="114" t="s">
        <v>176</v>
      </c>
      <c r="H15" s="115">
        <f>SUM(H5:H14)</f>
        <v>0</v>
      </c>
      <c r="I15" s="297">
        <v>0.55000000000000004</v>
      </c>
      <c r="J15" s="116">
        <f>SUM(J5:J14)</f>
        <v>6</v>
      </c>
      <c r="K15" s="334">
        <v>0.27</v>
      </c>
      <c r="L15" s="118">
        <f>SUM(L5:L14)</f>
        <v>3</v>
      </c>
      <c r="M15" s="119" t="s">
        <v>342</v>
      </c>
      <c r="N15" s="120">
        <f>SUM(N5:N14)</f>
        <v>2</v>
      </c>
      <c r="O15" s="121" t="s">
        <v>341</v>
      </c>
      <c r="P15" s="253"/>
      <c r="Q15" s="122">
        <f>SUM(Q5:Q14)</f>
        <v>7</v>
      </c>
      <c r="R15" s="123" t="s">
        <v>215</v>
      </c>
      <c r="S15" s="124"/>
      <c r="T15" s="125">
        <f>SUM(T5:T14)</f>
        <v>5</v>
      </c>
      <c r="U15" s="126" t="s">
        <v>340</v>
      </c>
      <c r="V15" s="305" t="s">
        <v>339</v>
      </c>
    </row>
    <row r="16" spans="1:22" s="1" customFormat="1" x14ac:dyDescent="0.25">
      <c r="A16" s="19"/>
      <c r="B16" s="18"/>
      <c r="C16" s="18"/>
      <c r="D16" s="18"/>
      <c r="E16" s="18"/>
      <c r="F16" s="20"/>
      <c r="G16" s="18"/>
      <c r="H16" s="18"/>
      <c r="I16" s="20"/>
      <c r="J16" s="18"/>
      <c r="K16" s="18"/>
      <c r="L16" s="20"/>
      <c r="M16" s="18"/>
      <c r="N16" s="20"/>
      <c r="O16" s="18"/>
      <c r="P16" s="18"/>
      <c r="Q16" s="20"/>
      <c r="R16" s="18"/>
      <c r="S16" s="18"/>
      <c r="T16" s="20"/>
      <c r="U16" s="20"/>
      <c r="V16" s="20"/>
    </row>
    <row r="17" spans="1:23" s="1" customFormat="1" x14ac:dyDescent="0.25">
      <c r="A17" s="19"/>
      <c r="B17" s="18"/>
      <c r="C17" s="18"/>
      <c r="D17" s="18"/>
      <c r="E17" s="18"/>
      <c r="F17" s="20"/>
      <c r="G17" s="18"/>
      <c r="H17" s="18"/>
      <c r="I17" s="20"/>
      <c r="J17" s="18"/>
      <c r="K17" s="18"/>
      <c r="L17" s="20"/>
      <c r="M17" s="18"/>
      <c r="N17" s="20"/>
      <c r="O17" s="18"/>
      <c r="P17" s="18"/>
      <c r="Q17" s="20"/>
      <c r="R17" s="18"/>
      <c r="S17" s="18"/>
      <c r="T17" s="20"/>
      <c r="U17" s="20"/>
      <c r="V17" s="20"/>
    </row>
    <row r="18" spans="1:23" ht="18.75" customHeight="1" thickBot="1" x14ac:dyDescent="0.3">
      <c r="A18" s="5" t="s">
        <v>383</v>
      </c>
      <c r="D18" s="25"/>
      <c r="E18" s="25"/>
      <c r="G18" s="25"/>
      <c r="H18" s="25"/>
      <c r="J18" s="25"/>
      <c r="K18" s="25"/>
      <c r="M18" s="25"/>
    </row>
    <row r="19" spans="1:23" ht="36.75" customHeight="1" x14ac:dyDescent="0.25">
      <c r="A19" s="470" t="s">
        <v>141</v>
      </c>
      <c r="B19" s="489" t="s">
        <v>0</v>
      </c>
      <c r="C19" s="494" t="s">
        <v>162</v>
      </c>
      <c r="D19" s="497" t="s">
        <v>1</v>
      </c>
      <c r="E19" s="498"/>
      <c r="F19" s="499"/>
      <c r="G19" s="503" t="s">
        <v>2</v>
      </c>
      <c r="H19" s="504"/>
      <c r="I19" s="504"/>
      <c r="J19" s="504"/>
      <c r="K19" s="504"/>
      <c r="L19" s="505"/>
      <c r="M19" s="541" t="s">
        <v>138</v>
      </c>
      <c r="N19" s="541"/>
      <c r="O19" s="522" t="s">
        <v>137</v>
      </c>
      <c r="P19" s="523"/>
      <c r="Q19" s="524"/>
      <c r="R19" s="528" t="s">
        <v>4</v>
      </c>
      <c r="S19" s="529"/>
      <c r="T19" s="530"/>
      <c r="U19" s="538" t="s">
        <v>139</v>
      </c>
      <c r="V19" s="534" t="s">
        <v>128</v>
      </c>
      <c r="W19" s="535"/>
    </row>
    <row r="20" spans="1:23" ht="60.75" customHeight="1" x14ac:dyDescent="0.25">
      <c r="A20" s="471"/>
      <c r="B20" s="490"/>
      <c r="C20" s="495"/>
      <c r="D20" s="500"/>
      <c r="E20" s="501"/>
      <c r="F20" s="502"/>
      <c r="G20" s="512" t="s">
        <v>142</v>
      </c>
      <c r="H20" s="513"/>
      <c r="I20" s="514" t="s">
        <v>136</v>
      </c>
      <c r="J20" s="515"/>
      <c r="K20" s="516" t="s">
        <v>354</v>
      </c>
      <c r="L20" s="517"/>
      <c r="M20" s="542"/>
      <c r="N20" s="542"/>
      <c r="O20" s="525"/>
      <c r="P20" s="526"/>
      <c r="Q20" s="527"/>
      <c r="R20" s="531"/>
      <c r="S20" s="532"/>
      <c r="T20" s="533"/>
      <c r="U20" s="539"/>
      <c r="V20" s="536"/>
      <c r="W20" s="537"/>
    </row>
    <row r="21" spans="1:23" ht="90.75" customHeight="1" thickBot="1" x14ac:dyDescent="0.3">
      <c r="A21" s="472"/>
      <c r="B21" s="490"/>
      <c r="C21" s="496"/>
      <c r="D21" s="333" t="s">
        <v>133</v>
      </c>
      <c r="E21" s="332" t="s">
        <v>105</v>
      </c>
      <c r="F21" s="331" t="s">
        <v>8</v>
      </c>
      <c r="G21" s="330" t="s">
        <v>9</v>
      </c>
      <c r="H21" s="329" t="s">
        <v>8</v>
      </c>
      <c r="I21" s="328" t="s">
        <v>134</v>
      </c>
      <c r="J21" s="328" t="s">
        <v>8</v>
      </c>
      <c r="K21" s="327" t="s">
        <v>10</v>
      </c>
      <c r="L21" s="326" t="s">
        <v>8</v>
      </c>
      <c r="M21" s="325" t="s">
        <v>11</v>
      </c>
      <c r="N21" s="324" t="s">
        <v>8</v>
      </c>
      <c r="O21" s="323" t="s">
        <v>11</v>
      </c>
      <c r="P21" s="322" t="s">
        <v>7</v>
      </c>
      <c r="Q21" s="321" t="s">
        <v>8</v>
      </c>
      <c r="R21" s="320" t="s">
        <v>12</v>
      </c>
      <c r="S21" s="319" t="s">
        <v>104</v>
      </c>
      <c r="T21" s="318" t="s">
        <v>8</v>
      </c>
      <c r="U21" s="540"/>
      <c r="V21" s="317" t="s">
        <v>18</v>
      </c>
      <c r="W21" s="316" t="s">
        <v>19</v>
      </c>
    </row>
    <row r="22" spans="1:23" ht="14.25" customHeight="1" x14ac:dyDescent="0.25">
      <c r="A22" s="28" t="s">
        <v>338</v>
      </c>
      <c r="B22" s="35">
        <v>319</v>
      </c>
      <c r="C22" s="45" t="s">
        <v>188</v>
      </c>
      <c r="D22" s="60">
        <v>2</v>
      </c>
      <c r="E22" s="61">
        <v>5</v>
      </c>
      <c r="F22" s="62">
        <v>0</v>
      </c>
      <c r="G22" s="131">
        <v>31.347962382445139</v>
      </c>
      <c r="H22" s="63">
        <v>1</v>
      </c>
      <c r="I22" s="64">
        <v>100</v>
      </c>
      <c r="J22" s="65">
        <v>1</v>
      </c>
      <c r="K22" s="53">
        <v>2.06</v>
      </c>
      <c r="L22" s="66">
        <v>0</v>
      </c>
      <c r="M22" s="315">
        <v>94.04</v>
      </c>
      <c r="N22" s="314">
        <v>1</v>
      </c>
      <c r="O22" s="68">
        <v>1</v>
      </c>
      <c r="P22" s="69">
        <v>4</v>
      </c>
      <c r="Q22" s="70">
        <v>0</v>
      </c>
      <c r="R22" s="71">
        <v>1</v>
      </c>
      <c r="S22" s="72">
        <v>1</v>
      </c>
      <c r="T22" s="73">
        <v>1</v>
      </c>
      <c r="U22" s="151">
        <v>1</v>
      </c>
      <c r="V22" s="152">
        <v>1</v>
      </c>
      <c r="W22" s="76">
        <v>1</v>
      </c>
    </row>
    <row r="23" spans="1:23" ht="14.25" customHeight="1" x14ac:dyDescent="0.25">
      <c r="A23" s="30" t="s">
        <v>337</v>
      </c>
      <c r="B23" s="36">
        <v>936</v>
      </c>
      <c r="C23" s="46" t="s">
        <v>336</v>
      </c>
      <c r="D23" s="77">
        <v>9</v>
      </c>
      <c r="E23" s="78">
        <v>5</v>
      </c>
      <c r="F23" s="79">
        <v>1</v>
      </c>
      <c r="G23" s="132">
        <v>30.200854700854702</v>
      </c>
      <c r="H23" s="80">
        <v>1</v>
      </c>
      <c r="I23" s="81">
        <v>100</v>
      </c>
      <c r="J23" s="82">
        <v>1</v>
      </c>
      <c r="K23" s="54">
        <v>6.3</v>
      </c>
      <c r="L23" s="83">
        <v>0</v>
      </c>
      <c r="M23" s="313">
        <v>178.42</v>
      </c>
      <c r="N23" s="312">
        <v>1</v>
      </c>
      <c r="O23" s="85">
        <v>36</v>
      </c>
      <c r="P23" s="86">
        <v>6</v>
      </c>
      <c r="Q23" s="87">
        <v>1</v>
      </c>
      <c r="R23" s="88">
        <v>4</v>
      </c>
      <c r="S23" s="89">
        <v>2</v>
      </c>
      <c r="T23" s="90">
        <v>1</v>
      </c>
      <c r="U23" s="154">
        <v>1</v>
      </c>
      <c r="V23" s="155">
        <v>1</v>
      </c>
      <c r="W23" s="95">
        <v>1</v>
      </c>
    </row>
    <row r="24" spans="1:23" ht="14.25" customHeight="1" x14ac:dyDescent="0.25">
      <c r="A24" s="30" t="s">
        <v>335</v>
      </c>
      <c r="B24" s="36">
        <v>991</v>
      </c>
      <c r="C24" s="46" t="s">
        <v>186</v>
      </c>
      <c r="D24" s="77">
        <v>8</v>
      </c>
      <c r="E24" s="78">
        <v>5</v>
      </c>
      <c r="F24" s="79">
        <v>1</v>
      </c>
      <c r="G24" s="132">
        <v>42.127144298688194</v>
      </c>
      <c r="H24" s="80">
        <v>1</v>
      </c>
      <c r="I24" s="81">
        <v>100</v>
      </c>
      <c r="J24" s="82">
        <v>1</v>
      </c>
      <c r="K24" s="54">
        <v>2.98</v>
      </c>
      <c r="L24" s="83">
        <v>0</v>
      </c>
      <c r="M24" s="313">
        <v>84.76</v>
      </c>
      <c r="N24" s="312">
        <v>1</v>
      </c>
      <c r="O24" s="85">
        <v>5</v>
      </c>
      <c r="P24" s="86">
        <v>6</v>
      </c>
      <c r="Q24" s="87">
        <v>0</v>
      </c>
      <c r="R24" s="88">
        <v>2</v>
      </c>
      <c r="S24" s="89">
        <v>2</v>
      </c>
      <c r="T24" s="90">
        <v>1</v>
      </c>
      <c r="U24" s="154">
        <v>1</v>
      </c>
      <c r="V24" s="155">
        <v>1</v>
      </c>
      <c r="W24" s="94">
        <v>1</v>
      </c>
    </row>
    <row r="25" spans="1:23" ht="14.25" customHeight="1" x14ac:dyDescent="0.25">
      <c r="A25" s="30" t="s">
        <v>334</v>
      </c>
      <c r="B25" s="36">
        <v>700</v>
      </c>
      <c r="C25" s="47" t="s">
        <v>191</v>
      </c>
      <c r="D25" s="77">
        <v>8</v>
      </c>
      <c r="E25" s="78">
        <v>5</v>
      </c>
      <c r="F25" s="79">
        <v>1</v>
      </c>
      <c r="G25" s="132">
        <v>25.63</v>
      </c>
      <c r="H25" s="80">
        <v>0</v>
      </c>
      <c r="I25" s="81">
        <v>100</v>
      </c>
      <c r="J25" s="82">
        <v>1</v>
      </c>
      <c r="K25" s="54">
        <v>0.83</v>
      </c>
      <c r="L25" s="83">
        <v>0</v>
      </c>
      <c r="M25" s="313">
        <v>51.43</v>
      </c>
      <c r="N25" s="312">
        <v>0</v>
      </c>
      <c r="O25" s="85">
        <v>4</v>
      </c>
      <c r="P25" s="86">
        <v>6</v>
      </c>
      <c r="Q25" s="87">
        <v>0</v>
      </c>
      <c r="R25" s="88">
        <v>2</v>
      </c>
      <c r="S25" s="89">
        <v>2</v>
      </c>
      <c r="T25" s="90">
        <v>1</v>
      </c>
      <c r="U25" s="154">
        <v>1</v>
      </c>
      <c r="V25" s="155">
        <v>1</v>
      </c>
      <c r="W25" s="94">
        <v>1</v>
      </c>
    </row>
    <row r="26" spans="1:23" ht="14.25" customHeight="1" x14ac:dyDescent="0.25">
      <c r="A26" s="30" t="s">
        <v>333</v>
      </c>
      <c r="B26" s="36">
        <v>575</v>
      </c>
      <c r="C26" s="48" t="s">
        <v>191</v>
      </c>
      <c r="D26" s="77">
        <v>2</v>
      </c>
      <c r="E26" s="78">
        <v>5</v>
      </c>
      <c r="F26" s="79">
        <v>0</v>
      </c>
      <c r="G26" s="132">
        <v>34.782608695652172</v>
      </c>
      <c r="H26" s="80">
        <v>1</v>
      </c>
      <c r="I26" s="81">
        <v>100</v>
      </c>
      <c r="J26" s="82">
        <v>1</v>
      </c>
      <c r="K26" s="54">
        <v>1.76</v>
      </c>
      <c r="L26" s="83">
        <v>0</v>
      </c>
      <c r="M26" s="313">
        <v>60.87</v>
      </c>
      <c r="N26" s="312">
        <v>1</v>
      </c>
      <c r="O26" s="85">
        <v>1</v>
      </c>
      <c r="P26" s="86">
        <v>6</v>
      </c>
      <c r="Q26" s="87">
        <v>0</v>
      </c>
      <c r="R26" s="88">
        <v>1</v>
      </c>
      <c r="S26" s="89">
        <v>2</v>
      </c>
      <c r="T26" s="90">
        <v>0</v>
      </c>
      <c r="U26" s="154">
        <v>1</v>
      </c>
      <c r="V26" s="155">
        <v>1</v>
      </c>
      <c r="W26" s="95">
        <v>1</v>
      </c>
    </row>
    <row r="27" spans="1:23" ht="14.25" customHeight="1" x14ac:dyDescent="0.25">
      <c r="A27" s="30" t="s">
        <v>332</v>
      </c>
      <c r="B27" s="36">
        <v>118</v>
      </c>
      <c r="C27" s="47" t="s">
        <v>189</v>
      </c>
      <c r="D27" s="77">
        <v>2</v>
      </c>
      <c r="E27" s="78">
        <v>5</v>
      </c>
      <c r="F27" s="79">
        <v>0</v>
      </c>
      <c r="G27" s="132">
        <v>75.042372881355931</v>
      </c>
      <c r="H27" s="80">
        <v>1</v>
      </c>
      <c r="I27" s="81">
        <v>100</v>
      </c>
      <c r="J27" s="82">
        <v>1</v>
      </c>
      <c r="K27" s="54">
        <v>2.29</v>
      </c>
      <c r="L27" s="83">
        <v>0</v>
      </c>
      <c r="M27" s="313">
        <v>237.29</v>
      </c>
      <c r="N27" s="312">
        <v>1</v>
      </c>
      <c r="O27" s="85">
        <v>4</v>
      </c>
      <c r="P27" s="86">
        <v>4</v>
      </c>
      <c r="Q27" s="87">
        <v>1</v>
      </c>
      <c r="R27" s="139">
        <v>1</v>
      </c>
      <c r="S27" s="89">
        <v>1</v>
      </c>
      <c r="T27" s="90">
        <v>1</v>
      </c>
      <c r="U27" s="154">
        <v>1</v>
      </c>
      <c r="V27" s="155">
        <v>1</v>
      </c>
      <c r="W27" s="93">
        <v>1</v>
      </c>
    </row>
    <row r="28" spans="1:23" ht="14.25" customHeight="1" x14ac:dyDescent="0.25">
      <c r="A28" s="32" t="s">
        <v>331</v>
      </c>
      <c r="B28" s="37">
        <v>350</v>
      </c>
      <c r="C28" s="47" t="s">
        <v>264</v>
      </c>
      <c r="D28" s="96">
        <v>4</v>
      </c>
      <c r="E28" s="97">
        <v>5</v>
      </c>
      <c r="F28" s="98">
        <v>1</v>
      </c>
      <c r="G28" s="133">
        <v>30.485714285714284</v>
      </c>
      <c r="H28" s="99">
        <v>1</v>
      </c>
      <c r="I28" s="100">
        <v>100</v>
      </c>
      <c r="J28" s="101">
        <v>1</v>
      </c>
      <c r="K28" s="54">
        <v>5.73</v>
      </c>
      <c r="L28" s="102">
        <v>0</v>
      </c>
      <c r="M28" s="311">
        <v>85.71</v>
      </c>
      <c r="N28" s="310">
        <v>1</v>
      </c>
      <c r="O28" s="104">
        <v>6</v>
      </c>
      <c r="P28" s="105">
        <v>4</v>
      </c>
      <c r="Q28" s="106">
        <v>1</v>
      </c>
      <c r="R28" s="141">
        <v>2</v>
      </c>
      <c r="S28" s="108">
        <v>1</v>
      </c>
      <c r="T28" s="109">
        <v>1</v>
      </c>
      <c r="U28" s="156">
        <v>1</v>
      </c>
      <c r="V28" s="155">
        <v>1</v>
      </c>
      <c r="W28" s="93">
        <v>1</v>
      </c>
    </row>
    <row r="29" spans="1:23" ht="14.25" customHeight="1" x14ac:dyDescent="0.25">
      <c r="A29" s="32" t="s">
        <v>330</v>
      </c>
      <c r="B29" s="37">
        <v>670</v>
      </c>
      <c r="C29" s="47" t="s">
        <v>187</v>
      </c>
      <c r="D29" s="96">
        <v>3</v>
      </c>
      <c r="E29" s="97">
        <v>5</v>
      </c>
      <c r="F29" s="98">
        <v>0</v>
      </c>
      <c r="G29" s="133">
        <v>23.965671641791044</v>
      </c>
      <c r="H29" s="99">
        <v>0</v>
      </c>
      <c r="I29" s="100">
        <v>100</v>
      </c>
      <c r="J29" s="101">
        <v>1</v>
      </c>
      <c r="K29" s="54">
        <v>2.52</v>
      </c>
      <c r="L29" s="102">
        <v>0</v>
      </c>
      <c r="M29" s="311">
        <v>88.06</v>
      </c>
      <c r="N29" s="310">
        <v>1</v>
      </c>
      <c r="O29" s="104">
        <v>20</v>
      </c>
      <c r="P29" s="105">
        <v>6</v>
      </c>
      <c r="Q29" s="106">
        <v>1</v>
      </c>
      <c r="R29" s="141">
        <v>2</v>
      </c>
      <c r="S29" s="108">
        <v>2</v>
      </c>
      <c r="T29" s="109">
        <v>1</v>
      </c>
      <c r="U29" s="156">
        <v>1</v>
      </c>
      <c r="V29" s="155">
        <v>1</v>
      </c>
      <c r="W29" s="95">
        <v>1</v>
      </c>
    </row>
    <row r="30" spans="1:23" ht="14.25" customHeight="1" x14ac:dyDescent="0.25">
      <c r="A30" s="32" t="s">
        <v>329</v>
      </c>
      <c r="B30" s="37">
        <v>880</v>
      </c>
      <c r="C30" s="47" t="s">
        <v>186</v>
      </c>
      <c r="D30" s="96">
        <v>7</v>
      </c>
      <c r="E30" s="97">
        <v>5</v>
      </c>
      <c r="F30" s="98">
        <v>1</v>
      </c>
      <c r="G30" s="133">
        <v>9.0090909090909097</v>
      </c>
      <c r="H30" s="99">
        <v>0</v>
      </c>
      <c r="I30" s="100">
        <v>100</v>
      </c>
      <c r="J30" s="101">
        <v>1</v>
      </c>
      <c r="K30" s="54">
        <v>4.0999999999999996</v>
      </c>
      <c r="L30" s="102">
        <v>0</v>
      </c>
      <c r="M30" s="311">
        <v>72.73</v>
      </c>
      <c r="N30" s="310">
        <v>1</v>
      </c>
      <c r="O30" s="104">
        <v>8</v>
      </c>
      <c r="P30" s="105">
        <v>6</v>
      </c>
      <c r="Q30" s="106">
        <v>1</v>
      </c>
      <c r="R30" s="141">
        <v>2</v>
      </c>
      <c r="S30" s="108">
        <v>2</v>
      </c>
      <c r="T30" s="109">
        <v>1</v>
      </c>
      <c r="U30" s="156">
        <v>1</v>
      </c>
      <c r="V30" s="155">
        <v>1</v>
      </c>
      <c r="W30" s="94">
        <v>1</v>
      </c>
    </row>
    <row r="31" spans="1:23" ht="14.25" customHeight="1" x14ac:dyDescent="0.25">
      <c r="A31" s="32" t="s">
        <v>328</v>
      </c>
      <c r="B31" s="37">
        <v>535</v>
      </c>
      <c r="C31" s="47" t="s">
        <v>187</v>
      </c>
      <c r="D31" s="96">
        <v>2</v>
      </c>
      <c r="E31" s="97">
        <v>5</v>
      </c>
      <c r="F31" s="98">
        <v>0</v>
      </c>
      <c r="G31" s="133">
        <v>16.34392523364486</v>
      </c>
      <c r="H31" s="99">
        <v>0</v>
      </c>
      <c r="I31" s="100">
        <v>100</v>
      </c>
      <c r="J31" s="101">
        <v>1</v>
      </c>
      <c r="K31" s="54">
        <v>1.43</v>
      </c>
      <c r="L31" s="102">
        <v>0</v>
      </c>
      <c r="M31" s="311">
        <v>149.53</v>
      </c>
      <c r="N31" s="310">
        <v>1</v>
      </c>
      <c r="O31" s="104">
        <v>7</v>
      </c>
      <c r="P31" s="105">
        <v>6</v>
      </c>
      <c r="Q31" s="106">
        <v>1</v>
      </c>
      <c r="R31" s="141">
        <v>2</v>
      </c>
      <c r="S31" s="108">
        <v>2</v>
      </c>
      <c r="T31" s="109">
        <v>1</v>
      </c>
      <c r="U31" s="156">
        <v>1</v>
      </c>
      <c r="V31" s="155">
        <v>1</v>
      </c>
      <c r="W31" s="95">
        <v>1</v>
      </c>
    </row>
    <row r="32" spans="1:23" ht="14.25" customHeight="1" x14ac:dyDescent="0.25">
      <c r="A32" s="32" t="s">
        <v>327</v>
      </c>
      <c r="B32" s="37">
        <v>523</v>
      </c>
      <c r="C32" s="47" t="s">
        <v>187</v>
      </c>
      <c r="D32" s="96">
        <v>3</v>
      </c>
      <c r="E32" s="97">
        <v>5</v>
      </c>
      <c r="F32" s="98">
        <v>0</v>
      </c>
      <c r="G32" s="133">
        <v>17.252390057361378</v>
      </c>
      <c r="H32" s="99">
        <v>0</v>
      </c>
      <c r="I32" s="100">
        <v>100</v>
      </c>
      <c r="J32" s="101">
        <v>1</v>
      </c>
      <c r="K32" s="54">
        <v>4.95</v>
      </c>
      <c r="L32" s="102">
        <v>0</v>
      </c>
      <c r="M32" s="311">
        <v>185.47</v>
      </c>
      <c r="N32" s="310">
        <v>1</v>
      </c>
      <c r="O32" s="104">
        <v>14</v>
      </c>
      <c r="P32" s="105">
        <v>6</v>
      </c>
      <c r="Q32" s="106">
        <v>1</v>
      </c>
      <c r="R32" s="141">
        <v>4</v>
      </c>
      <c r="S32" s="108">
        <v>2</v>
      </c>
      <c r="T32" s="109">
        <v>1</v>
      </c>
      <c r="U32" s="156">
        <v>1</v>
      </c>
      <c r="V32" s="155">
        <v>1</v>
      </c>
      <c r="W32" s="95">
        <v>1</v>
      </c>
    </row>
    <row r="33" spans="1:23" ht="14.25" customHeight="1" x14ac:dyDescent="0.25">
      <c r="A33" s="32" t="s">
        <v>326</v>
      </c>
      <c r="B33" s="37">
        <v>269</v>
      </c>
      <c r="C33" s="47" t="s">
        <v>189</v>
      </c>
      <c r="D33" s="96">
        <v>3</v>
      </c>
      <c r="E33" s="97">
        <v>5</v>
      </c>
      <c r="F33" s="98">
        <v>0</v>
      </c>
      <c r="G33" s="133">
        <v>34.078066914498145</v>
      </c>
      <c r="H33" s="99">
        <v>1</v>
      </c>
      <c r="I33" s="100">
        <v>100</v>
      </c>
      <c r="J33" s="101">
        <v>1</v>
      </c>
      <c r="K33" s="54">
        <v>3.25</v>
      </c>
      <c r="L33" s="102">
        <v>0</v>
      </c>
      <c r="M33" s="311">
        <v>200.74</v>
      </c>
      <c r="N33" s="310">
        <v>1</v>
      </c>
      <c r="O33" s="104">
        <v>14</v>
      </c>
      <c r="P33" s="105">
        <v>4</v>
      </c>
      <c r="Q33" s="106">
        <v>1</v>
      </c>
      <c r="R33" s="141">
        <v>1</v>
      </c>
      <c r="S33" s="108">
        <v>1</v>
      </c>
      <c r="T33" s="109">
        <v>1</v>
      </c>
      <c r="U33" s="156">
        <v>1</v>
      </c>
      <c r="V33" s="155">
        <v>1</v>
      </c>
      <c r="W33" s="93">
        <v>1</v>
      </c>
    </row>
    <row r="34" spans="1:23" ht="14.25" customHeight="1" x14ac:dyDescent="0.25">
      <c r="A34" s="32" t="s">
        <v>325</v>
      </c>
      <c r="B34" s="37">
        <v>226</v>
      </c>
      <c r="C34" s="47" t="s">
        <v>188</v>
      </c>
      <c r="D34" s="96">
        <v>2</v>
      </c>
      <c r="E34" s="97">
        <v>5</v>
      </c>
      <c r="F34" s="98">
        <v>0</v>
      </c>
      <c r="G34" s="133">
        <v>36.429203539823007</v>
      </c>
      <c r="H34" s="99">
        <v>1</v>
      </c>
      <c r="I34" s="100">
        <v>100</v>
      </c>
      <c r="J34" s="101">
        <v>1</v>
      </c>
      <c r="K34" s="54">
        <v>1.69</v>
      </c>
      <c r="L34" s="102">
        <v>0</v>
      </c>
      <c r="M34" s="311">
        <v>221.24</v>
      </c>
      <c r="N34" s="310">
        <v>1</v>
      </c>
      <c r="O34" s="104">
        <v>6</v>
      </c>
      <c r="P34" s="105">
        <v>4</v>
      </c>
      <c r="Q34" s="106">
        <v>1</v>
      </c>
      <c r="R34" s="141">
        <v>1</v>
      </c>
      <c r="S34" s="108">
        <v>1</v>
      </c>
      <c r="T34" s="109">
        <v>1</v>
      </c>
      <c r="U34" s="156">
        <v>1</v>
      </c>
      <c r="V34" s="155">
        <v>1</v>
      </c>
      <c r="W34" s="76">
        <v>1</v>
      </c>
    </row>
    <row r="35" spans="1:23" ht="14.25" customHeight="1" x14ac:dyDescent="0.25">
      <c r="A35" s="32" t="s">
        <v>324</v>
      </c>
      <c r="B35" s="37">
        <v>240</v>
      </c>
      <c r="C35" s="47" t="s">
        <v>190</v>
      </c>
      <c r="D35" s="96">
        <v>1</v>
      </c>
      <c r="E35" s="97">
        <v>5</v>
      </c>
      <c r="F35" s="98">
        <v>0</v>
      </c>
      <c r="G35" s="133">
        <v>33.3125</v>
      </c>
      <c r="H35" s="99">
        <v>1</v>
      </c>
      <c r="I35" s="100">
        <v>100</v>
      </c>
      <c r="J35" s="101">
        <v>1</v>
      </c>
      <c r="K35" s="54">
        <v>2.66</v>
      </c>
      <c r="L35" s="102">
        <v>0</v>
      </c>
      <c r="M35" s="311">
        <v>58.33</v>
      </c>
      <c r="N35" s="310">
        <v>0</v>
      </c>
      <c r="O35" s="104">
        <v>1</v>
      </c>
      <c r="P35" s="105">
        <v>4</v>
      </c>
      <c r="Q35" s="106">
        <v>0</v>
      </c>
      <c r="R35" s="141">
        <v>1</v>
      </c>
      <c r="S35" s="108">
        <v>1</v>
      </c>
      <c r="T35" s="109">
        <v>1</v>
      </c>
      <c r="U35" s="156">
        <v>1</v>
      </c>
      <c r="V35" s="155">
        <v>1</v>
      </c>
      <c r="W35" s="76">
        <v>1</v>
      </c>
    </row>
    <row r="36" spans="1:23" ht="14.25" customHeight="1" x14ac:dyDescent="0.25">
      <c r="A36" s="32" t="s">
        <v>323</v>
      </c>
      <c r="B36" s="37">
        <v>158</v>
      </c>
      <c r="C36" s="47" t="s">
        <v>188</v>
      </c>
      <c r="D36" s="96">
        <v>4</v>
      </c>
      <c r="E36" s="97">
        <v>5</v>
      </c>
      <c r="F36" s="98">
        <v>0</v>
      </c>
      <c r="G36" s="133">
        <v>71.620253164556956</v>
      </c>
      <c r="H36" s="99">
        <v>1</v>
      </c>
      <c r="I36" s="100">
        <v>100</v>
      </c>
      <c r="J36" s="101">
        <v>1</v>
      </c>
      <c r="K36" s="54">
        <v>2.37</v>
      </c>
      <c r="L36" s="102">
        <v>0</v>
      </c>
      <c r="M36" s="311">
        <v>126.58</v>
      </c>
      <c r="N36" s="310">
        <v>1</v>
      </c>
      <c r="O36" s="104">
        <v>2</v>
      </c>
      <c r="P36" s="105">
        <v>4</v>
      </c>
      <c r="Q36" s="106">
        <v>0</v>
      </c>
      <c r="R36" s="141">
        <v>1</v>
      </c>
      <c r="S36" s="108">
        <v>1</v>
      </c>
      <c r="T36" s="109">
        <v>1</v>
      </c>
      <c r="U36" s="156">
        <v>1</v>
      </c>
      <c r="V36" s="155">
        <v>1</v>
      </c>
      <c r="W36" s="93">
        <v>1</v>
      </c>
    </row>
    <row r="37" spans="1:23" ht="14.25" customHeight="1" x14ac:dyDescent="0.25">
      <c r="A37" s="32" t="s">
        <v>322</v>
      </c>
      <c r="B37" s="37">
        <v>517</v>
      </c>
      <c r="C37" s="47" t="s">
        <v>165</v>
      </c>
      <c r="D37" s="96">
        <v>8</v>
      </c>
      <c r="E37" s="97">
        <v>5</v>
      </c>
      <c r="F37" s="98">
        <v>0</v>
      </c>
      <c r="G37" s="133">
        <v>34.371373307543521</v>
      </c>
      <c r="H37" s="99">
        <v>1</v>
      </c>
      <c r="I37" s="100">
        <v>100</v>
      </c>
      <c r="J37" s="101">
        <v>1</v>
      </c>
      <c r="K37" s="54">
        <v>0</v>
      </c>
      <c r="L37" s="102">
        <v>0</v>
      </c>
      <c r="M37" s="311">
        <v>135.4</v>
      </c>
      <c r="N37" s="310">
        <v>0</v>
      </c>
      <c r="O37" s="104">
        <v>3</v>
      </c>
      <c r="P37" s="105">
        <v>6</v>
      </c>
      <c r="Q37" s="106">
        <v>0</v>
      </c>
      <c r="R37" s="141">
        <v>1</v>
      </c>
      <c r="S37" s="108">
        <v>2</v>
      </c>
      <c r="T37" s="109">
        <v>0</v>
      </c>
      <c r="U37" s="156">
        <v>1</v>
      </c>
      <c r="V37" s="155">
        <v>1</v>
      </c>
      <c r="W37" s="94">
        <v>1</v>
      </c>
    </row>
    <row r="38" spans="1:23" ht="14.25" customHeight="1" x14ac:dyDescent="0.25">
      <c r="A38" s="32" t="s">
        <v>321</v>
      </c>
      <c r="B38" s="37">
        <v>680</v>
      </c>
      <c r="C38" s="47" t="s">
        <v>186</v>
      </c>
      <c r="D38" s="96">
        <v>6</v>
      </c>
      <c r="E38" s="97">
        <v>5</v>
      </c>
      <c r="F38" s="98">
        <v>1</v>
      </c>
      <c r="G38" s="133">
        <v>8.8235294117647065</v>
      </c>
      <c r="H38" s="99">
        <v>0</v>
      </c>
      <c r="I38" s="100">
        <v>100</v>
      </c>
      <c r="J38" s="101">
        <v>1</v>
      </c>
      <c r="K38" s="54">
        <v>2.33</v>
      </c>
      <c r="L38" s="102">
        <v>0</v>
      </c>
      <c r="M38" s="311">
        <v>57.35</v>
      </c>
      <c r="N38" s="310">
        <v>0</v>
      </c>
      <c r="O38" s="104">
        <v>9</v>
      </c>
      <c r="P38" s="105">
        <v>6</v>
      </c>
      <c r="Q38" s="106">
        <v>1</v>
      </c>
      <c r="R38" s="141">
        <v>4</v>
      </c>
      <c r="S38" s="108">
        <v>2</v>
      </c>
      <c r="T38" s="109">
        <v>1</v>
      </c>
      <c r="U38" s="156">
        <v>1</v>
      </c>
      <c r="V38" s="155">
        <v>1</v>
      </c>
      <c r="W38" s="94">
        <v>1</v>
      </c>
    </row>
    <row r="39" spans="1:23" ht="14.25" customHeight="1" x14ac:dyDescent="0.25">
      <c r="A39" s="32" t="s">
        <v>320</v>
      </c>
      <c r="B39" s="37">
        <v>352</v>
      </c>
      <c r="C39" s="47" t="s">
        <v>188</v>
      </c>
      <c r="D39" s="96">
        <v>3</v>
      </c>
      <c r="E39" s="97">
        <v>5</v>
      </c>
      <c r="F39" s="98">
        <v>0</v>
      </c>
      <c r="G39" s="133">
        <v>17.005681818181817</v>
      </c>
      <c r="H39" s="99">
        <v>0</v>
      </c>
      <c r="I39" s="100">
        <v>100</v>
      </c>
      <c r="J39" s="101">
        <v>1</v>
      </c>
      <c r="K39" s="54">
        <v>2.0099999999999998</v>
      </c>
      <c r="L39" s="102">
        <v>0</v>
      </c>
      <c r="M39" s="311">
        <v>102.27</v>
      </c>
      <c r="N39" s="310">
        <v>1</v>
      </c>
      <c r="O39" s="104">
        <v>9</v>
      </c>
      <c r="P39" s="105">
        <v>4</v>
      </c>
      <c r="Q39" s="106">
        <v>1</v>
      </c>
      <c r="R39" s="141">
        <v>2</v>
      </c>
      <c r="S39" s="108">
        <v>1</v>
      </c>
      <c r="T39" s="109">
        <v>1</v>
      </c>
      <c r="U39" s="156">
        <v>1</v>
      </c>
      <c r="V39" s="155">
        <v>1</v>
      </c>
      <c r="W39" s="93">
        <v>1</v>
      </c>
    </row>
    <row r="40" spans="1:23" ht="14.25" customHeight="1" x14ac:dyDescent="0.25">
      <c r="A40" s="32" t="s">
        <v>319</v>
      </c>
      <c r="B40" s="37">
        <v>477</v>
      </c>
      <c r="C40" s="47" t="s">
        <v>188</v>
      </c>
      <c r="D40" s="96">
        <v>1</v>
      </c>
      <c r="E40" s="97">
        <v>5</v>
      </c>
      <c r="F40" s="98">
        <v>0</v>
      </c>
      <c r="G40" s="133">
        <v>22.716981132075471</v>
      </c>
      <c r="H40" s="99">
        <v>0</v>
      </c>
      <c r="I40" s="100">
        <v>100</v>
      </c>
      <c r="J40" s="101">
        <v>1</v>
      </c>
      <c r="K40" s="54">
        <v>1.71</v>
      </c>
      <c r="L40" s="102">
        <v>0</v>
      </c>
      <c r="M40" s="311">
        <v>161.43</v>
      </c>
      <c r="N40" s="310">
        <v>1</v>
      </c>
      <c r="O40" s="104">
        <v>10</v>
      </c>
      <c r="P40" s="105">
        <v>4</v>
      </c>
      <c r="Q40" s="106">
        <v>1</v>
      </c>
      <c r="R40" s="141">
        <v>1</v>
      </c>
      <c r="S40" s="108">
        <v>1</v>
      </c>
      <c r="T40" s="109">
        <v>1</v>
      </c>
      <c r="U40" s="156">
        <v>1</v>
      </c>
      <c r="V40" s="155">
        <v>1</v>
      </c>
      <c r="W40" s="76">
        <v>1</v>
      </c>
    </row>
    <row r="41" spans="1:23" ht="14.25" customHeight="1" x14ac:dyDescent="0.25">
      <c r="A41" s="32" t="s">
        <v>318</v>
      </c>
      <c r="B41" s="37">
        <v>367</v>
      </c>
      <c r="C41" s="47" t="s">
        <v>264</v>
      </c>
      <c r="D41" s="96">
        <v>17</v>
      </c>
      <c r="E41" s="97">
        <v>5</v>
      </c>
      <c r="F41" s="98">
        <v>1</v>
      </c>
      <c r="G41" s="133">
        <v>16.343324250681199</v>
      </c>
      <c r="H41" s="99">
        <v>0</v>
      </c>
      <c r="I41" s="100">
        <v>100</v>
      </c>
      <c r="J41" s="101">
        <v>1</v>
      </c>
      <c r="K41" s="54">
        <v>14.6</v>
      </c>
      <c r="L41" s="102">
        <v>1</v>
      </c>
      <c r="M41" s="311">
        <v>81.739999999999995</v>
      </c>
      <c r="N41" s="310">
        <v>1</v>
      </c>
      <c r="O41" s="104">
        <v>4</v>
      </c>
      <c r="P41" s="105">
        <v>4</v>
      </c>
      <c r="Q41" s="106">
        <v>1</v>
      </c>
      <c r="R41" s="141">
        <v>1</v>
      </c>
      <c r="S41" s="108">
        <v>1</v>
      </c>
      <c r="T41" s="109">
        <v>1</v>
      </c>
      <c r="U41" s="156">
        <v>1</v>
      </c>
      <c r="V41" s="155">
        <v>1</v>
      </c>
      <c r="W41" s="76">
        <v>1</v>
      </c>
    </row>
    <row r="42" spans="1:23" ht="14.25" customHeight="1" x14ac:dyDescent="0.25">
      <c r="A42" s="32" t="s">
        <v>317</v>
      </c>
      <c r="B42" s="37">
        <v>581</v>
      </c>
      <c r="C42" s="47" t="s">
        <v>187</v>
      </c>
      <c r="D42" s="96">
        <v>3</v>
      </c>
      <c r="E42" s="97">
        <v>5</v>
      </c>
      <c r="F42" s="98">
        <v>0</v>
      </c>
      <c r="G42" s="133">
        <v>13.769363166953529</v>
      </c>
      <c r="H42" s="99">
        <v>0</v>
      </c>
      <c r="I42" s="100">
        <v>100</v>
      </c>
      <c r="J42" s="101">
        <v>1</v>
      </c>
      <c r="K42" s="54">
        <v>1.56</v>
      </c>
      <c r="L42" s="102">
        <v>0</v>
      </c>
      <c r="M42" s="311">
        <v>103.27</v>
      </c>
      <c r="N42" s="310">
        <v>1</v>
      </c>
      <c r="O42" s="104">
        <v>120</v>
      </c>
      <c r="P42" s="105">
        <v>6</v>
      </c>
      <c r="Q42" s="106">
        <v>1</v>
      </c>
      <c r="R42" s="141">
        <v>3</v>
      </c>
      <c r="S42" s="108">
        <v>2</v>
      </c>
      <c r="T42" s="109">
        <v>1</v>
      </c>
      <c r="U42" s="156">
        <v>1</v>
      </c>
      <c r="V42" s="155">
        <v>1</v>
      </c>
      <c r="W42" s="95">
        <v>1</v>
      </c>
    </row>
    <row r="43" spans="1:23" ht="14.25" customHeight="1" x14ac:dyDescent="0.25">
      <c r="A43" s="32" t="s">
        <v>316</v>
      </c>
      <c r="B43" s="37">
        <v>383</v>
      </c>
      <c r="C43" s="47" t="s">
        <v>188</v>
      </c>
      <c r="D43" s="96">
        <v>4</v>
      </c>
      <c r="E43" s="97">
        <v>5</v>
      </c>
      <c r="F43" s="98">
        <v>0</v>
      </c>
      <c r="G43" s="133">
        <v>13.060052219321149</v>
      </c>
      <c r="H43" s="99">
        <v>0</v>
      </c>
      <c r="I43" s="100">
        <v>100</v>
      </c>
      <c r="J43" s="101">
        <v>1</v>
      </c>
      <c r="K43" s="54">
        <v>1.49</v>
      </c>
      <c r="L43" s="102">
        <v>0</v>
      </c>
      <c r="M43" s="311">
        <v>140.99</v>
      </c>
      <c r="N43" s="310">
        <v>1</v>
      </c>
      <c r="O43" s="104">
        <v>12</v>
      </c>
      <c r="P43" s="105">
        <v>4</v>
      </c>
      <c r="Q43" s="106">
        <v>1</v>
      </c>
      <c r="R43" s="141">
        <v>1</v>
      </c>
      <c r="S43" s="108">
        <v>1</v>
      </c>
      <c r="T43" s="109">
        <v>1</v>
      </c>
      <c r="U43" s="156">
        <v>1</v>
      </c>
      <c r="V43" s="155">
        <v>1</v>
      </c>
      <c r="W43" s="76">
        <v>1</v>
      </c>
    </row>
    <row r="44" spans="1:23" ht="14.25" customHeight="1" x14ac:dyDescent="0.25">
      <c r="A44" s="32" t="s">
        <v>315</v>
      </c>
      <c r="B44" s="37">
        <v>452</v>
      </c>
      <c r="C44" s="47" t="s">
        <v>188</v>
      </c>
      <c r="D44" s="96">
        <v>2</v>
      </c>
      <c r="E44" s="97">
        <v>5</v>
      </c>
      <c r="F44" s="98">
        <v>0</v>
      </c>
      <c r="G44" s="133">
        <v>23.119469026548671</v>
      </c>
      <c r="H44" s="99">
        <v>0</v>
      </c>
      <c r="I44" s="100">
        <v>100</v>
      </c>
      <c r="J44" s="101">
        <v>1</v>
      </c>
      <c r="K44" s="54">
        <v>2.75</v>
      </c>
      <c r="L44" s="102">
        <v>0</v>
      </c>
      <c r="M44" s="311">
        <v>77.430000000000007</v>
      </c>
      <c r="N44" s="310">
        <v>1</v>
      </c>
      <c r="O44" s="104">
        <v>8</v>
      </c>
      <c r="P44" s="105">
        <v>4</v>
      </c>
      <c r="Q44" s="106">
        <v>1</v>
      </c>
      <c r="R44" s="141">
        <v>1</v>
      </c>
      <c r="S44" s="108">
        <v>1</v>
      </c>
      <c r="T44" s="109">
        <v>1</v>
      </c>
      <c r="U44" s="156">
        <v>1</v>
      </c>
      <c r="V44" s="155">
        <v>1</v>
      </c>
      <c r="W44" s="93">
        <v>1</v>
      </c>
    </row>
    <row r="45" spans="1:23" ht="14.25" customHeight="1" x14ac:dyDescent="0.25">
      <c r="A45" s="32" t="s">
        <v>314</v>
      </c>
      <c r="B45" s="37">
        <v>222</v>
      </c>
      <c r="C45" s="47" t="s">
        <v>188</v>
      </c>
      <c r="D45" s="96">
        <v>2</v>
      </c>
      <c r="E45" s="97">
        <v>5</v>
      </c>
      <c r="F45" s="98">
        <v>0</v>
      </c>
      <c r="G45" s="133">
        <v>81.013513513513516</v>
      </c>
      <c r="H45" s="99">
        <v>1</v>
      </c>
      <c r="I45" s="100">
        <v>100</v>
      </c>
      <c r="J45" s="101">
        <v>1</v>
      </c>
      <c r="K45" s="54">
        <v>2.67</v>
      </c>
      <c r="L45" s="102">
        <v>0</v>
      </c>
      <c r="M45" s="311">
        <v>144.13999999999999</v>
      </c>
      <c r="N45" s="310">
        <v>1</v>
      </c>
      <c r="O45" s="104">
        <v>2</v>
      </c>
      <c r="P45" s="105">
        <v>4</v>
      </c>
      <c r="Q45" s="106">
        <v>0</v>
      </c>
      <c r="R45" s="141">
        <v>1</v>
      </c>
      <c r="S45" s="108">
        <v>1</v>
      </c>
      <c r="T45" s="109">
        <v>1</v>
      </c>
      <c r="U45" s="156">
        <v>1</v>
      </c>
      <c r="V45" s="155">
        <v>1</v>
      </c>
      <c r="W45" s="93">
        <v>1</v>
      </c>
    </row>
    <row r="46" spans="1:23" ht="14.25" customHeight="1" x14ac:dyDescent="0.25">
      <c r="A46" s="32" t="s">
        <v>313</v>
      </c>
      <c r="B46" s="37">
        <v>888</v>
      </c>
      <c r="C46" s="47" t="s">
        <v>171</v>
      </c>
      <c r="D46" s="96">
        <v>1</v>
      </c>
      <c r="E46" s="97">
        <v>5</v>
      </c>
      <c r="F46" s="98">
        <v>0</v>
      </c>
      <c r="G46" s="133">
        <v>4.9797297297297298</v>
      </c>
      <c r="H46" s="99">
        <v>0</v>
      </c>
      <c r="I46" s="100">
        <v>100</v>
      </c>
      <c r="J46" s="101">
        <v>1</v>
      </c>
      <c r="K46" s="54">
        <v>2.82</v>
      </c>
      <c r="L46" s="102">
        <v>0</v>
      </c>
      <c r="M46" s="311">
        <v>22.52</v>
      </c>
      <c r="N46" s="310">
        <v>0</v>
      </c>
      <c r="O46" s="104">
        <v>2</v>
      </c>
      <c r="P46" s="105">
        <v>6</v>
      </c>
      <c r="Q46" s="106">
        <v>0</v>
      </c>
      <c r="R46" s="141">
        <v>1</v>
      </c>
      <c r="S46" s="108">
        <v>2</v>
      </c>
      <c r="T46" s="109">
        <v>0</v>
      </c>
      <c r="U46" s="156">
        <v>1</v>
      </c>
      <c r="V46" s="155">
        <v>1</v>
      </c>
      <c r="W46" s="94">
        <v>1</v>
      </c>
    </row>
    <row r="47" spans="1:23" ht="14.25" customHeight="1" x14ac:dyDescent="0.25">
      <c r="A47" s="32" t="s">
        <v>312</v>
      </c>
      <c r="B47" s="37">
        <v>759</v>
      </c>
      <c r="C47" s="47" t="s">
        <v>187</v>
      </c>
      <c r="D47" s="96">
        <v>5</v>
      </c>
      <c r="E47" s="97">
        <v>5</v>
      </c>
      <c r="F47" s="98">
        <v>1</v>
      </c>
      <c r="G47" s="133">
        <v>5.2700922266139658</v>
      </c>
      <c r="H47" s="99">
        <v>0</v>
      </c>
      <c r="I47" s="100">
        <v>100</v>
      </c>
      <c r="J47" s="101">
        <v>1</v>
      </c>
      <c r="K47" s="54">
        <v>1.07</v>
      </c>
      <c r="L47" s="102">
        <v>0</v>
      </c>
      <c r="M47" s="311">
        <v>63.24</v>
      </c>
      <c r="N47" s="310">
        <v>1</v>
      </c>
      <c r="O47" s="104">
        <v>4</v>
      </c>
      <c r="P47" s="105">
        <v>6</v>
      </c>
      <c r="Q47" s="106">
        <v>0</v>
      </c>
      <c r="R47" s="141">
        <v>2</v>
      </c>
      <c r="S47" s="108">
        <v>2</v>
      </c>
      <c r="T47" s="109">
        <v>1</v>
      </c>
      <c r="U47" s="156">
        <v>1</v>
      </c>
      <c r="V47" s="155">
        <v>1</v>
      </c>
      <c r="W47" s="95">
        <v>1</v>
      </c>
    </row>
    <row r="48" spans="1:23" ht="14.25" customHeight="1" x14ac:dyDescent="0.25">
      <c r="A48" s="32" t="s">
        <v>311</v>
      </c>
      <c r="B48" s="37">
        <v>1134</v>
      </c>
      <c r="C48" s="47" t="s">
        <v>187</v>
      </c>
      <c r="D48" s="96">
        <v>11</v>
      </c>
      <c r="E48" s="97">
        <v>15</v>
      </c>
      <c r="F48" s="98">
        <v>0</v>
      </c>
      <c r="G48" s="133">
        <v>22.266313932980598</v>
      </c>
      <c r="H48" s="99">
        <v>0</v>
      </c>
      <c r="I48" s="100">
        <v>100</v>
      </c>
      <c r="J48" s="101">
        <v>1</v>
      </c>
      <c r="K48" s="54">
        <v>1.07</v>
      </c>
      <c r="L48" s="102">
        <v>0</v>
      </c>
      <c r="M48" s="311">
        <v>79.37</v>
      </c>
      <c r="N48" s="310">
        <v>1</v>
      </c>
      <c r="O48" s="104">
        <v>54</v>
      </c>
      <c r="P48" s="105">
        <v>9</v>
      </c>
      <c r="Q48" s="106">
        <v>1</v>
      </c>
      <c r="R48" s="141">
        <v>3</v>
      </c>
      <c r="S48" s="108">
        <v>2</v>
      </c>
      <c r="T48" s="109">
        <v>1</v>
      </c>
      <c r="U48" s="156">
        <v>1</v>
      </c>
      <c r="V48" s="155">
        <v>1</v>
      </c>
      <c r="W48" s="95">
        <v>1</v>
      </c>
    </row>
    <row r="49" spans="1:23" ht="14.25" customHeight="1" x14ac:dyDescent="0.25">
      <c r="A49" s="32" t="s">
        <v>310</v>
      </c>
      <c r="B49" s="37">
        <v>322</v>
      </c>
      <c r="C49" s="47" t="s">
        <v>188</v>
      </c>
      <c r="D49" s="96">
        <v>2</v>
      </c>
      <c r="E49" s="97">
        <v>5</v>
      </c>
      <c r="F49" s="98">
        <v>0</v>
      </c>
      <c r="G49" s="133">
        <v>1.3975155279503106</v>
      </c>
      <c r="H49" s="99">
        <v>0</v>
      </c>
      <c r="I49" s="100">
        <v>100</v>
      </c>
      <c r="J49" s="101">
        <v>1</v>
      </c>
      <c r="K49" s="54">
        <v>1.47</v>
      </c>
      <c r="L49" s="102">
        <v>0</v>
      </c>
      <c r="M49" s="311">
        <v>155.28</v>
      </c>
      <c r="N49" s="310">
        <v>1</v>
      </c>
      <c r="O49" s="104">
        <v>10</v>
      </c>
      <c r="P49" s="105">
        <v>4</v>
      </c>
      <c r="Q49" s="106">
        <v>1</v>
      </c>
      <c r="R49" s="141">
        <v>1</v>
      </c>
      <c r="S49" s="108">
        <v>1</v>
      </c>
      <c r="T49" s="109">
        <v>1</v>
      </c>
      <c r="U49" s="156">
        <v>1</v>
      </c>
      <c r="V49" s="155">
        <v>1</v>
      </c>
      <c r="W49" s="93">
        <v>1</v>
      </c>
    </row>
    <row r="50" spans="1:23" ht="14.25" customHeight="1" x14ac:dyDescent="0.25">
      <c r="A50" s="32" t="s">
        <v>309</v>
      </c>
      <c r="B50" s="37">
        <v>797</v>
      </c>
      <c r="C50" s="47" t="s">
        <v>165</v>
      </c>
      <c r="D50" s="96">
        <v>3</v>
      </c>
      <c r="E50" s="97">
        <v>5</v>
      </c>
      <c r="F50" s="98">
        <v>0</v>
      </c>
      <c r="G50" s="133">
        <v>12.150564617314931</v>
      </c>
      <c r="H50" s="99">
        <v>0</v>
      </c>
      <c r="I50" s="100">
        <v>100</v>
      </c>
      <c r="J50" s="101">
        <v>1</v>
      </c>
      <c r="K50" s="54">
        <v>3.37</v>
      </c>
      <c r="L50" s="102">
        <v>0</v>
      </c>
      <c r="M50" s="311">
        <v>62.74</v>
      </c>
      <c r="N50" s="310">
        <v>1</v>
      </c>
      <c r="O50" s="104">
        <v>4</v>
      </c>
      <c r="P50" s="105">
        <v>6</v>
      </c>
      <c r="Q50" s="106">
        <v>0</v>
      </c>
      <c r="R50" s="141">
        <v>1</v>
      </c>
      <c r="S50" s="108">
        <v>2</v>
      </c>
      <c r="T50" s="109">
        <v>0</v>
      </c>
      <c r="U50" s="156">
        <v>1</v>
      </c>
      <c r="V50" s="155">
        <v>1</v>
      </c>
      <c r="W50" s="95">
        <v>1</v>
      </c>
    </row>
    <row r="51" spans="1:23" ht="14.25" customHeight="1" x14ac:dyDescent="0.25">
      <c r="A51" s="32" t="s">
        <v>308</v>
      </c>
      <c r="B51" s="37">
        <v>282</v>
      </c>
      <c r="C51" s="47" t="s">
        <v>189</v>
      </c>
      <c r="D51" s="96">
        <v>5</v>
      </c>
      <c r="E51" s="97">
        <v>5</v>
      </c>
      <c r="F51" s="98">
        <v>1</v>
      </c>
      <c r="G51" s="133">
        <v>29.599290780141843</v>
      </c>
      <c r="H51" s="99">
        <v>0</v>
      </c>
      <c r="I51" s="100">
        <v>100</v>
      </c>
      <c r="J51" s="101">
        <v>1</v>
      </c>
      <c r="K51" s="54">
        <v>1.4</v>
      </c>
      <c r="L51" s="102">
        <v>0</v>
      </c>
      <c r="M51" s="311">
        <v>177.3</v>
      </c>
      <c r="N51" s="310">
        <v>1</v>
      </c>
      <c r="O51" s="104">
        <v>10</v>
      </c>
      <c r="P51" s="105">
        <v>4</v>
      </c>
      <c r="Q51" s="106">
        <v>1</v>
      </c>
      <c r="R51" s="141">
        <v>3</v>
      </c>
      <c r="S51" s="108">
        <v>1</v>
      </c>
      <c r="T51" s="109">
        <v>1</v>
      </c>
      <c r="U51" s="156">
        <v>1</v>
      </c>
      <c r="V51" s="155">
        <v>1</v>
      </c>
      <c r="W51" s="93">
        <v>1</v>
      </c>
    </row>
    <row r="52" spans="1:23" ht="14.25" customHeight="1" x14ac:dyDescent="0.25">
      <c r="A52" s="32" t="s">
        <v>307</v>
      </c>
      <c r="B52" s="37">
        <v>386</v>
      </c>
      <c r="C52" s="47" t="s">
        <v>190</v>
      </c>
      <c r="D52" s="96">
        <v>2</v>
      </c>
      <c r="E52" s="97">
        <v>5</v>
      </c>
      <c r="F52" s="98">
        <v>0</v>
      </c>
      <c r="G52" s="133">
        <v>7.5051813471502591</v>
      </c>
      <c r="H52" s="99">
        <v>0</v>
      </c>
      <c r="I52" s="100">
        <v>100</v>
      </c>
      <c r="J52" s="101">
        <v>1</v>
      </c>
      <c r="K52" s="54">
        <v>1.07</v>
      </c>
      <c r="L52" s="102">
        <v>0</v>
      </c>
      <c r="M52" s="311">
        <v>51.81</v>
      </c>
      <c r="N52" s="310">
        <v>0</v>
      </c>
      <c r="O52" s="104">
        <v>4</v>
      </c>
      <c r="P52" s="105">
        <v>4</v>
      </c>
      <c r="Q52" s="106">
        <v>1</v>
      </c>
      <c r="R52" s="141">
        <v>1</v>
      </c>
      <c r="S52" s="108">
        <v>1</v>
      </c>
      <c r="T52" s="109">
        <v>1</v>
      </c>
      <c r="U52" s="156">
        <v>1</v>
      </c>
      <c r="V52" s="155">
        <v>1</v>
      </c>
      <c r="W52" s="93">
        <v>1</v>
      </c>
    </row>
    <row r="53" spans="1:23" ht="14.25" customHeight="1" x14ac:dyDescent="0.25">
      <c r="A53" s="32" t="s">
        <v>306</v>
      </c>
      <c r="B53" s="37">
        <v>1300</v>
      </c>
      <c r="C53" s="47" t="s">
        <v>165</v>
      </c>
      <c r="D53" s="96">
        <v>9</v>
      </c>
      <c r="E53" s="97">
        <v>15</v>
      </c>
      <c r="F53" s="98">
        <v>0</v>
      </c>
      <c r="G53" s="133">
        <v>8.8461538461538467</v>
      </c>
      <c r="H53" s="99">
        <v>0</v>
      </c>
      <c r="I53" s="100">
        <v>100</v>
      </c>
      <c r="J53" s="101">
        <v>1</v>
      </c>
      <c r="K53" s="54">
        <v>1.29</v>
      </c>
      <c r="L53" s="102">
        <v>0</v>
      </c>
      <c r="M53" s="311">
        <v>46.15</v>
      </c>
      <c r="N53" s="310">
        <v>0</v>
      </c>
      <c r="O53" s="104">
        <v>4</v>
      </c>
      <c r="P53" s="105">
        <v>9</v>
      </c>
      <c r="Q53" s="106">
        <v>0</v>
      </c>
      <c r="R53" s="141">
        <v>2</v>
      </c>
      <c r="S53" s="108">
        <v>2</v>
      </c>
      <c r="T53" s="109">
        <v>1</v>
      </c>
      <c r="U53" s="156">
        <v>1</v>
      </c>
      <c r="V53" s="155">
        <v>1</v>
      </c>
      <c r="W53" s="95">
        <v>1</v>
      </c>
    </row>
    <row r="54" spans="1:23" ht="14.25" customHeight="1" x14ac:dyDescent="0.25">
      <c r="A54" s="32" t="s">
        <v>305</v>
      </c>
      <c r="B54" s="37">
        <v>299</v>
      </c>
      <c r="C54" s="47" t="s">
        <v>188</v>
      </c>
      <c r="D54" s="96">
        <v>4</v>
      </c>
      <c r="E54" s="97">
        <v>5</v>
      </c>
      <c r="F54" s="98">
        <v>0</v>
      </c>
      <c r="G54" s="133">
        <v>19.22742474916388</v>
      </c>
      <c r="H54" s="99">
        <v>0</v>
      </c>
      <c r="I54" s="100">
        <v>100</v>
      </c>
      <c r="J54" s="101">
        <v>1</v>
      </c>
      <c r="K54" s="54">
        <v>1.1399999999999999</v>
      </c>
      <c r="L54" s="102">
        <v>0</v>
      </c>
      <c r="M54" s="311">
        <v>160.54</v>
      </c>
      <c r="N54" s="310">
        <v>1</v>
      </c>
      <c r="O54" s="104">
        <v>8</v>
      </c>
      <c r="P54" s="105">
        <v>4</v>
      </c>
      <c r="Q54" s="106">
        <v>1</v>
      </c>
      <c r="R54" s="141">
        <v>2</v>
      </c>
      <c r="S54" s="108">
        <v>1</v>
      </c>
      <c r="T54" s="109">
        <v>1</v>
      </c>
      <c r="U54" s="156">
        <v>1</v>
      </c>
      <c r="V54" s="155">
        <v>1</v>
      </c>
      <c r="W54" s="93">
        <v>1</v>
      </c>
    </row>
    <row r="55" spans="1:23" ht="14.25" customHeight="1" x14ac:dyDescent="0.25">
      <c r="A55" s="32" t="s">
        <v>304</v>
      </c>
      <c r="B55" s="37">
        <v>518</v>
      </c>
      <c r="C55" s="47" t="s">
        <v>264</v>
      </c>
      <c r="D55" s="96">
        <v>7</v>
      </c>
      <c r="E55" s="97">
        <v>5</v>
      </c>
      <c r="F55" s="98">
        <v>1</v>
      </c>
      <c r="G55" s="133">
        <v>12.797297297297296</v>
      </c>
      <c r="H55" s="99">
        <v>0</v>
      </c>
      <c r="I55" s="100">
        <v>100</v>
      </c>
      <c r="J55" s="101">
        <v>1</v>
      </c>
      <c r="K55" s="54">
        <v>41.88</v>
      </c>
      <c r="L55" s="102">
        <v>1</v>
      </c>
      <c r="M55" s="311">
        <v>71.430000000000007</v>
      </c>
      <c r="N55" s="310">
        <v>1</v>
      </c>
      <c r="O55" s="104">
        <v>7</v>
      </c>
      <c r="P55" s="105">
        <v>6</v>
      </c>
      <c r="Q55" s="106">
        <v>1</v>
      </c>
      <c r="R55" s="141">
        <v>2</v>
      </c>
      <c r="S55" s="108">
        <v>2</v>
      </c>
      <c r="T55" s="109">
        <v>1</v>
      </c>
      <c r="U55" s="156">
        <v>1</v>
      </c>
      <c r="V55" s="155">
        <v>1</v>
      </c>
      <c r="W55" s="93">
        <v>1</v>
      </c>
    </row>
    <row r="56" spans="1:23" ht="14.25" customHeight="1" x14ac:dyDescent="0.25">
      <c r="A56" s="32" t="s">
        <v>303</v>
      </c>
      <c r="B56" s="37">
        <v>780</v>
      </c>
      <c r="C56" s="47" t="s">
        <v>191</v>
      </c>
      <c r="D56" s="96">
        <v>5</v>
      </c>
      <c r="E56" s="97">
        <v>5</v>
      </c>
      <c r="F56" s="98">
        <v>1</v>
      </c>
      <c r="G56" s="133">
        <v>18.157692307692308</v>
      </c>
      <c r="H56" s="99">
        <v>0</v>
      </c>
      <c r="I56" s="100">
        <v>100</v>
      </c>
      <c r="J56" s="101">
        <v>1</v>
      </c>
      <c r="K56" s="54">
        <v>2.23</v>
      </c>
      <c r="L56" s="102">
        <v>0</v>
      </c>
      <c r="M56" s="311">
        <v>102.56</v>
      </c>
      <c r="N56" s="310">
        <v>1</v>
      </c>
      <c r="O56" s="104">
        <v>2</v>
      </c>
      <c r="P56" s="105">
        <v>6</v>
      </c>
      <c r="Q56" s="106">
        <v>0</v>
      </c>
      <c r="R56" s="141">
        <v>1</v>
      </c>
      <c r="S56" s="108">
        <v>2</v>
      </c>
      <c r="T56" s="109">
        <v>0</v>
      </c>
      <c r="U56" s="156">
        <v>1</v>
      </c>
      <c r="V56" s="155">
        <v>1</v>
      </c>
      <c r="W56" s="95">
        <v>1</v>
      </c>
    </row>
    <row r="57" spans="1:23" ht="14.25" customHeight="1" x14ac:dyDescent="0.25">
      <c r="A57" s="32" t="s">
        <v>302</v>
      </c>
      <c r="B57" s="37">
        <v>165</v>
      </c>
      <c r="C57" s="47" t="s">
        <v>190</v>
      </c>
      <c r="D57" s="96">
        <v>1</v>
      </c>
      <c r="E57" s="97">
        <v>5</v>
      </c>
      <c r="F57" s="98">
        <v>0</v>
      </c>
      <c r="G57" s="133">
        <v>18.593939393939394</v>
      </c>
      <c r="H57" s="99">
        <v>0</v>
      </c>
      <c r="I57" s="100">
        <v>100</v>
      </c>
      <c r="J57" s="101">
        <v>1</v>
      </c>
      <c r="K57" s="54">
        <v>4.04</v>
      </c>
      <c r="L57" s="102">
        <v>0</v>
      </c>
      <c r="M57" s="311">
        <v>96.97</v>
      </c>
      <c r="N57" s="310">
        <v>1</v>
      </c>
      <c r="O57" s="104">
        <v>2</v>
      </c>
      <c r="P57" s="105">
        <v>4</v>
      </c>
      <c r="Q57" s="106">
        <v>0</v>
      </c>
      <c r="R57" s="141">
        <v>1</v>
      </c>
      <c r="S57" s="108">
        <v>1</v>
      </c>
      <c r="T57" s="109">
        <v>1</v>
      </c>
      <c r="U57" s="156">
        <v>1</v>
      </c>
      <c r="V57" s="155">
        <v>1</v>
      </c>
      <c r="W57" s="93">
        <v>1</v>
      </c>
    </row>
    <row r="58" spans="1:23" ht="14.25" customHeight="1" x14ac:dyDescent="0.25">
      <c r="A58" s="32" t="s">
        <v>301</v>
      </c>
      <c r="B58" s="37">
        <v>2370</v>
      </c>
      <c r="C58" s="47" t="s">
        <v>165</v>
      </c>
      <c r="D58" s="96">
        <v>5</v>
      </c>
      <c r="E58" s="97">
        <v>15</v>
      </c>
      <c r="F58" s="98">
        <v>0</v>
      </c>
      <c r="G58" s="133">
        <v>12.016033755274261</v>
      </c>
      <c r="H58" s="99">
        <v>0</v>
      </c>
      <c r="I58" s="100">
        <v>100</v>
      </c>
      <c r="J58" s="101">
        <v>1</v>
      </c>
      <c r="K58" s="54">
        <v>3.78</v>
      </c>
      <c r="L58" s="102">
        <v>0</v>
      </c>
      <c r="M58" s="311">
        <v>16.88</v>
      </c>
      <c r="N58" s="310">
        <v>0</v>
      </c>
      <c r="O58" s="104">
        <v>6</v>
      </c>
      <c r="P58" s="105">
        <v>9</v>
      </c>
      <c r="Q58" s="106">
        <v>0</v>
      </c>
      <c r="R58" s="141">
        <v>2</v>
      </c>
      <c r="S58" s="108">
        <v>2</v>
      </c>
      <c r="T58" s="109">
        <v>1</v>
      </c>
      <c r="U58" s="156">
        <v>1</v>
      </c>
      <c r="V58" s="155">
        <v>1</v>
      </c>
      <c r="W58" s="95">
        <v>1</v>
      </c>
    </row>
    <row r="59" spans="1:23" ht="14.25" customHeight="1" x14ac:dyDescent="0.25">
      <c r="A59" s="32" t="s">
        <v>300</v>
      </c>
      <c r="B59" s="37">
        <v>442</v>
      </c>
      <c r="C59" s="47" t="s">
        <v>188</v>
      </c>
      <c r="D59" s="96">
        <v>3</v>
      </c>
      <c r="E59" s="97">
        <v>5</v>
      </c>
      <c r="F59" s="98">
        <v>0</v>
      </c>
      <c r="G59" s="133">
        <v>17.348416289592759</v>
      </c>
      <c r="H59" s="99">
        <v>0</v>
      </c>
      <c r="I59" s="100">
        <v>100</v>
      </c>
      <c r="J59" s="101">
        <v>1</v>
      </c>
      <c r="K59" s="54">
        <v>0.79</v>
      </c>
      <c r="L59" s="102">
        <v>0</v>
      </c>
      <c r="M59" s="311">
        <v>72.400000000000006</v>
      </c>
      <c r="N59" s="310">
        <v>1</v>
      </c>
      <c r="O59" s="104">
        <v>6</v>
      </c>
      <c r="P59" s="105">
        <v>4</v>
      </c>
      <c r="Q59" s="106">
        <v>1</v>
      </c>
      <c r="R59" s="141">
        <v>2</v>
      </c>
      <c r="S59" s="108">
        <v>1</v>
      </c>
      <c r="T59" s="109">
        <v>1</v>
      </c>
      <c r="U59" s="156">
        <v>1</v>
      </c>
      <c r="V59" s="155">
        <v>1</v>
      </c>
      <c r="W59" s="93">
        <v>1</v>
      </c>
    </row>
    <row r="60" spans="1:23" ht="14.25" customHeight="1" x14ac:dyDescent="0.25">
      <c r="A60" s="32" t="s">
        <v>299</v>
      </c>
      <c r="B60" s="37">
        <v>441</v>
      </c>
      <c r="C60" s="47" t="s">
        <v>188</v>
      </c>
      <c r="D60" s="96">
        <v>2</v>
      </c>
      <c r="E60" s="97">
        <v>5</v>
      </c>
      <c r="F60" s="98">
        <v>0</v>
      </c>
      <c r="G60" s="133">
        <v>21.798185941043084</v>
      </c>
      <c r="H60" s="99">
        <v>0</v>
      </c>
      <c r="I60" s="100">
        <v>100</v>
      </c>
      <c r="J60" s="101">
        <v>1</v>
      </c>
      <c r="K60" s="54">
        <v>6.05</v>
      </c>
      <c r="L60" s="102">
        <v>0</v>
      </c>
      <c r="M60" s="311">
        <v>124.72</v>
      </c>
      <c r="N60" s="310">
        <v>1</v>
      </c>
      <c r="O60" s="104">
        <v>8</v>
      </c>
      <c r="P60" s="105">
        <v>4</v>
      </c>
      <c r="Q60" s="106">
        <v>1</v>
      </c>
      <c r="R60" s="141">
        <v>1</v>
      </c>
      <c r="S60" s="108">
        <v>1</v>
      </c>
      <c r="T60" s="109">
        <v>1</v>
      </c>
      <c r="U60" s="156">
        <v>1</v>
      </c>
      <c r="V60" s="155">
        <v>1</v>
      </c>
      <c r="W60" s="93">
        <v>1</v>
      </c>
    </row>
    <row r="61" spans="1:23" ht="14.25" customHeight="1" x14ac:dyDescent="0.25">
      <c r="A61" s="32" t="s">
        <v>298</v>
      </c>
      <c r="B61" s="37">
        <v>318</v>
      </c>
      <c r="C61" s="47" t="s">
        <v>189</v>
      </c>
      <c r="D61" s="96">
        <v>3</v>
      </c>
      <c r="E61" s="97">
        <v>5</v>
      </c>
      <c r="F61" s="98">
        <v>0</v>
      </c>
      <c r="G61" s="133">
        <v>49.421383647798741</v>
      </c>
      <c r="H61" s="99">
        <v>1</v>
      </c>
      <c r="I61" s="100">
        <v>100</v>
      </c>
      <c r="J61" s="101">
        <v>1</v>
      </c>
      <c r="K61" s="54">
        <v>4.2699999999999996</v>
      </c>
      <c r="L61" s="102">
        <v>0</v>
      </c>
      <c r="M61" s="311">
        <v>242.14</v>
      </c>
      <c r="N61" s="310">
        <v>1</v>
      </c>
      <c r="O61" s="104">
        <v>13</v>
      </c>
      <c r="P61" s="105">
        <v>4</v>
      </c>
      <c r="Q61" s="106">
        <v>1</v>
      </c>
      <c r="R61" s="141">
        <v>2</v>
      </c>
      <c r="S61" s="108">
        <v>1</v>
      </c>
      <c r="T61" s="109">
        <v>1</v>
      </c>
      <c r="U61" s="156">
        <v>1</v>
      </c>
      <c r="V61" s="155">
        <v>1</v>
      </c>
      <c r="W61" s="93">
        <v>1</v>
      </c>
    </row>
    <row r="62" spans="1:23" ht="14.25" customHeight="1" x14ac:dyDescent="0.25">
      <c r="A62" s="32" t="s">
        <v>297</v>
      </c>
      <c r="B62" s="37">
        <v>1164</v>
      </c>
      <c r="C62" s="47" t="s">
        <v>171</v>
      </c>
      <c r="D62" s="96">
        <v>6</v>
      </c>
      <c r="E62" s="97">
        <v>15</v>
      </c>
      <c r="F62" s="98">
        <v>0</v>
      </c>
      <c r="G62" s="133">
        <v>14.271477663230241</v>
      </c>
      <c r="H62" s="99">
        <v>0</v>
      </c>
      <c r="I62" s="100">
        <v>100</v>
      </c>
      <c r="J62" s="101">
        <v>1</v>
      </c>
      <c r="K62" s="54">
        <v>2.86</v>
      </c>
      <c r="L62" s="102">
        <v>0</v>
      </c>
      <c r="M62" s="311">
        <v>13.75</v>
      </c>
      <c r="N62" s="310">
        <v>0</v>
      </c>
      <c r="O62" s="104">
        <v>1</v>
      </c>
      <c r="P62" s="105">
        <v>9</v>
      </c>
      <c r="Q62" s="106">
        <v>0</v>
      </c>
      <c r="R62" s="141">
        <v>1</v>
      </c>
      <c r="S62" s="108">
        <v>2</v>
      </c>
      <c r="T62" s="109">
        <v>0</v>
      </c>
      <c r="U62" s="156">
        <v>1</v>
      </c>
      <c r="V62" s="155">
        <v>1</v>
      </c>
      <c r="W62" s="95">
        <v>1</v>
      </c>
    </row>
    <row r="63" spans="1:23" ht="14.25" customHeight="1" x14ac:dyDescent="0.25">
      <c r="A63" s="32" t="s">
        <v>296</v>
      </c>
      <c r="B63" s="37">
        <v>1340</v>
      </c>
      <c r="C63" s="47" t="s">
        <v>191</v>
      </c>
      <c r="D63" s="96">
        <v>6</v>
      </c>
      <c r="E63" s="97">
        <v>15</v>
      </c>
      <c r="F63" s="98">
        <v>0</v>
      </c>
      <c r="G63" s="133">
        <v>8.9888059701492544</v>
      </c>
      <c r="H63" s="99">
        <v>0</v>
      </c>
      <c r="I63" s="100">
        <v>100</v>
      </c>
      <c r="J63" s="101">
        <v>1</v>
      </c>
      <c r="K63" s="54">
        <v>3.38</v>
      </c>
      <c r="L63" s="102">
        <v>0</v>
      </c>
      <c r="M63" s="311">
        <v>70.900000000000006</v>
      </c>
      <c r="N63" s="310">
        <v>1</v>
      </c>
      <c r="O63" s="104">
        <v>16</v>
      </c>
      <c r="P63" s="105">
        <v>9</v>
      </c>
      <c r="Q63" s="106">
        <v>1</v>
      </c>
      <c r="R63" s="141">
        <v>1</v>
      </c>
      <c r="S63" s="108">
        <v>2</v>
      </c>
      <c r="T63" s="109">
        <v>0</v>
      </c>
      <c r="U63" s="156">
        <v>1</v>
      </c>
      <c r="V63" s="155">
        <v>1</v>
      </c>
      <c r="W63" s="95">
        <v>1</v>
      </c>
    </row>
    <row r="64" spans="1:23" ht="14.25" customHeight="1" x14ac:dyDescent="0.25">
      <c r="A64" s="32" t="s">
        <v>295</v>
      </c>
      <c r="B64" s="37">
        <v>365</v>
      </c>
      <c r="C64" s="47" t="s">
        <v>189</v>
      </c>
      <c r="D64" s="96">
        <v>3</v>
      </c>
      <c r="E64" s="97">
        <v>5</v>
      </c>
      <c r="F64" s="98">
        <v>0</v>
      </c>
      <c r="G64" s="133">
        <v>56.920547945205477</v>
      </c>
      <c r="H64" s="99">
        <v>1</v>
      </c>
      <c r="I64" s="100">
        <v>100</v>
      </c>
      <c r="J64" s="101">
        <v>1</v>
      </c>
      <c r="K64" s="54">
        <v>3.11</v>
      </c>
      <c r="L64" s="102">
        <v>0</v>
      </c>
      <c r="M64" s="311">
        <v>178.08</v>
      </c>
      <c r="N64" s="310">
        <v>1</v>
      </c>
      <c r="O64" s="104">
        <v>15</v>
      </c>
      <c r="P64" s="105">
        <v>4</v>
      </c>
      <c r="Q64" s="106">
        <v>1</v>
      </c>
      <c r="R64" s="141">
        <v>1</v>
      </c>
      <c r="S64" s="108">
        <v>1</v>
      </c>
      <c r="T64" s="109">
        <v>1</v>
      </c>
      <c r="U64" s="156">
        <v>1</v>
      </c>
      <c r="V64" s="155">
        <v>1</v>
      </c>
      <c r="W64" s="93">
        <v>1</v>
      </c>
    </row>
    <row r="65" spans="1:23" ht="14.25" customHeight="1" x14ac:dyDescent="0.25">
      <c r="A65" s="32" t="s">
        <v>294</v>
      </c>
      <c r="B65" s="37">
        <v>323</v>
      </c>
      <c r="C65" s="47" t="s">
        <v>189</v>
      </c>
      <c r="D65" s="96">
        <v>2</v>
      </c>
      <c r="E65" s="97">
        <v>5</v>
      </c>
      <c r="F65" s="98">
        <v>0</v>
      </c>
      <c r="G65" s="133">
        <v>31.563467492260063</v>
      </c>
      <c r="H65" s="99">
        <v>1</v>
      </c>
      <c r="I65" s="100">
        <v>100</v>
      </c>
      <c r="J65" s="101">
        <v>1</v>
      </c>
      <c r="K65" s="54">
        <v>3.31</v>
      </c>
      <c r="L65" s="102">
        <v>0</v>
      </c>
      <c r="M65" s="311">
        <v>86.69</v>
      </c>
      <c r="N65" s="310">
        <v>1</v>
      </c>
      <c r="O65" s="104">
        <v>10</v>
      </c>
      <c r="P65" s="105">
        <v>4</v>
      </c>
      <c r="Q65" s="106">
        <v>1</v>
      </c>
      <c r="R65" s="141">
        <v>1</v>
      </c>
      <c r="S65" s="108">
        <v>1</v>
      </c>
      <c r="T65" s="109">
        <v>1</v>
      </c>
      <c r="U65" s="156">
        <v>1</v>
      </c>
      <c r="V65" s="155">
        <v>1</v>
      </c>
      <c r="W65" s="93">
        <v>1</v>
      </c>
    </row>
    <row r="66" spans="1:23" ht="14.25" customHeight="1" x14ac:dyDescent="0.25">
      <c r="A66" s="32" t="s">
        <v>293</v>
      </c>
      <c r="B66" s="37">
        <v>561</v>
      </c>
      <c r="C66" s="47" t="s">
        <v>187</v>
      </c>
      <c r="D66" s="96">
        <v>4</v>
      </c>
      <c r="E66" s="97">
        <v>5</v>
      </c>
      <c r="F66" s="98">
        <v>0</v>
      </c>
      <c r="G66" s="133">
        <v>33.467023172905527</v>
      </c>
      <c r="H66" s="99">
        <v>1</v>
      </c>
      <c r="I66" s="100">
        <v>100</v>
      </c>
      <c r="J66" s="101">
        <v>1</v>
      </c>
      <c r="K66" s="54">
        <v>10.68</v>
      </c>
      <c r="L66" s="102">
        <v>1</v>
      </c>
      <c r="M66" s="311">
        <v>110.52</v>
      </c>
      <c r="N66" s="310">
        <v>1</v>
      </c>
      <c r="O66" s="104">
        <v>19</v>
      </c>
      <c r="P66" s="105">
        <v>6</v>
      </c>
      <c r="Q66" s="106">
        <v>1</v>
      </c>
      <c r="R66" s="141">
        <v>1</v>
      </c>
      <c r="S66" s="108">
        <v>2</v>
      </c>
      <c r="T66" s="109">
        <v>0</v>
      </c>
      <c r="U66" s="156">
        <v>0</v>
      </c>
      <c r="V66" s="155">
        <v>1</v>
      </c>
      <c r="W66" s="95">
        <v>1</v>
      </c>
    </row>
    <row r="67" spans="1:23" ht="14.25" customHeight="1" x14ac:dyDescent="0.25">
      <c r="A67" s="32" t="s">
        <v>292</v>
      </c>
      <c r="B67" s="37">
        <v>277</v>
      </c>
      <c r="C67" s="47" t="s">
        <v>188</v>
      </c>
      <c r="D67" s="96">
        <v>3</v>
      </c>
      <c r="E67" s="97">
        <v>5</v>
      </c>
      <c r="F67" s="98">
        <v>0</v>
      </c>
      <c r="G67" s="133">
        <v>18.050541516245488</v>
      </c>
      <c r="H67" s="99">
        <v>0</v>
      </c>
      <c r="I67" s="100">
        <v>100</v>
      </c>
      <c r="J67" s="101">
        <v>1</v>
      </c>
      <c r="K67" s="54">
        <v>0.54</v>
      </c>
      <c r="L67" s="102">
        <v>0</v>
      </c>
      <c r="M67" s="311">
        <v>252.71</v>
      </c>
      <c r="N67" s="310">
        <v>1</v>
      </c>
      <c r="O67" s="104">
        <v>10</v>
      </c>
      <c r="P67" s="105">
        <v>4</v>
      </c>
      <c r="Q67" s="106">
        <v>1</v>
      </c>
      <c r="R67" s="141">
        <v>3</v>
      </c>
      <c r="S67" s="108">
        <v>1</v>
      </c>
      <c r="T67" s="109">
        <v>1</v>
      </c>
      <c r="U67" s="156">
        <v>1</v>
      </c>
      <c r="V67" s="155">
        <v>1</v>
      </c>
      <c r="W67" s="93">
        <v>1</v>
      </c>
    </row>
    <row r="68" spans="1:23" ht="14.25" customHeight="1" x14ac:dyDescent="0.25">
      <c r="A68" s="32" t="s">
        <v>291</v>
      </c>
      <c r="B68" s="37">
        <v>148</v>
      </c>
      <c r="C68" s="47" t="s">
        <v>190</v>
      </c>
      <c r="D68" s="96">
        <v>2</v>
      </c>
      <c r="E68" s="97">
        <v>5</v>
      </c>
      <c r="F68" s="98">
        <v>0</v>
      </c>
      <c r="G68" s="133">
        <v>3.3783783783783785</v>
      </c>
      <c r="H68" s="99">
        <v>0</v>
      </c>
      <c r="I68" s="100">
        <v>100</v>
      </c>
      <c r="J68" s="101">
        <v>1</v>
      </c>
      <c r="K68" s="54">
        <v>0.69</v>
      </c>
      <c r="L68" s="102">
        <v>0</v>
      </c>
      <c r="M68" s="311">
        <v>155.41</v>
      </c>
      <c r="N68" s="310">
        <v>1</v>
      </c>
      <c r="O68" s="104">
        <v>2</v>
      </c>
      <c r="P68" s="105">
        <v>4</v>
      </c>
      <c r="Q68" s="106">
        <v>0</v>
      </c>
      <c r="R68" s="141">
        <v>1</v>
      </c>
      <c r="S68" s="108">
        <v>1</v>
      </c>
      <c r="T68" s="109">
        <v>1</v>
      </c>
      <c r="U68" s="156">
        <v>1</v>
      </c>
      <c r="V68" s="155">
        <v>1</v>
      </c>
      <c r="W68" s="93">
        <v>1</v>
      </c>
    </row>
    <row r="69" spans="1:23" ht="14.25" customHeight="1" thickBot="1" x14ac:dyDescent="0.3">
      <c r="A69" s="32" t="s">
        <v>290</v>
      </c>
      <c r="B69" s="37">
        <v>282</v>
      </c>
      <c r="C69" s="46" t="s">
        <v>166</v>
      </c>
      <c r="D69" s="96">
        <v>2</v>
      </c>
      <c r="E69" s="97">
        <v>5</v>
      </c>
      <c r="F69" s="98">
        <v>0</v>
      </c>
      <c r="G69" s="133">
        <v>12.042553191489361</v>
      </c>
      <c r="H69" s="99">
        <v>0</v>
      </c>
      <c r="I69" s="100">
        <v>100</v>
      </c>
      <c r="J69" s="101">
        <v>1</v>
      </c>
      <c r="K69" s="55">
        <v>3.88</v>
      </c>
      <c r="L69" s="102">
        <v>0</v>
      </c>
      <c r="M69" s="311">
        <v>70.92</v>
      </c>
      <c r="N69" s="310">
        <v>1</v>
      </c>
      <c r="O69" s="104">
        <v>10</v>
      </c>
      <c r="P69" s="105">
        <v>4</v>
      </c>
      <c r="Q69" s="106">
        <v>1</v>
      </c>
      <c r="R69" s="141">
        <v>0</v>
      </c>
      <c r="S69" s="108">
        <v>1</v>
      </c>
      <c r="T69" s="109">
        <v>0</v>
      </c>
      <c r="U69" s="156">
        <v>1</v>
      </c>
      <c r="V69" s="155">
        <v>0</v>
      </c>
      <c r="W69" s="93">
        <v>0</v>
      </c>
    </row>
    <row r="70" spans="1:23" ht="53.25" customHeight="1" thickBot="1" x14ac:dyDescent="0.3">
      <c r="A70" s="3" t="s">
        <v>289</v>
      </c>
      <c r="B70" s="34"/>
      <c r="C70" s="23"/>
      <c r="D70" s="111" t="s">
        <v>288</v>
      </c>
      <c r="E70" s="112"/>
      <c r="F70" s="113">
        <f>SUM(F22:F69)</f>
        <v>11</v>
      </c>
      <c r="G70" s="240">
        <v>0.33</v>
      </c>
      <c r="H70" s="115">
        <f>SUM(H22:H69)</f>
        <v>16</v>
      </c>
      <c r="I70" s="116" t="s">
        <v>175</v>
      </c>
      <c r="J70" s="116">
        <f>SUM(J22:J69)</f>
        <v>48</v>
      </c>
      <c r="K70" s="244">
        <v>0.06</v>
      </c>
      <c r="L70" s="309">
        <f>SUM(L22:L69)</f>
        <v>3</v>
      </c>
      <c r="M70" s="308">
        <v>0.83</v>
      </c>
      <c r="N70" s="307">
        <f>SUM(N22:N69)</f>
        <v>39</v>
      </c>
      <c r="O70" s="121" t="s">
        <v>183</v>
      </c>
      <c r="P70" s="253"/>
      <c r="Q70" s="122">
        <f>SUM(Q22:Q69)</f>
        <v>31</v>
      </c>
      <c r="R70" s="123" t="s">
        <v>287</v>
      </c>
      <c r="S70" s="124"/>
      <c r="T70" s="125">
        <f>SUM(T22:T69)</f>
        <v>39</v>
      </c>
      <c r="U70" s="157" t="s">
        <v>373</v>
      </c>
      <c r="V70" s="306" t="s">
        <v>286</v>
      </c>
      <c r="W70" s="128">
        <f>SUM(W22:W69)</f>
        <v>47</v>
      </c>
    </row>
    <row r="71" spans="1:23" x14ac:dyDescent="0.25">
      <c r="D71" s="129"/>
      <c r="E71" s="129"/>
      <c r="F71" s="130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</row>
    <row r="72" spans="1:23" x14ac:dyDescent="0.25">
      <c r="A72" s="340" t="s">
        <v>356</v>
      </c>
      <c r="D72" s="129"/>
      <c r="E72" s="129"/>
      <c r="F72" s="130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</row>
    <row r="73" spans="1:23" x14ac:dyDescent="0.25">
      <c r="A73" t="s">
        <v>163</v>
      </c>
    </row>
    <row r="74" spans="1:23" x14ac:dyDescent="0.25">
      <c r="A74" t="s">
        <v>99</v>
      </c>
    </row>
  </sheetData>
  <mergeCells count="26">
    <mergeCell ref="A19:A21"/>
    <mergeCell ref="B19:B21"/>
    <mergeCell ref="C19:C21"/>
    <mergeCell ref="D19:F20"/>
    <mergeCell ref="G19:L19"/>
    <mergeCell ref="V19:W20"/>
    <mergeCell ref="O19:Q20"/>
    <mergeCell ref="R19:T20"/>
    <mergeCell ref="U19:U21"/>
    <mergeCell ref="G20:H20"/>
    <mergeCell ref="I20:J20"/>
    <mergeCell ref="K20:L20"/>
    <mergeCell ref="M19:N20"/>
    <mergeCell ref="U2:U4"/>
    <mergeCell ref="V2:V4"/>
    <mergeCell ref="G3:H3"/>
    <mergeCell ref="I3:J3"/>
    <mergeCell ref="K3:L3"/>
    <mergeCell ref="M2:N3"/>
    <mergeCell ref="O2:Q3"/>
    <mergeCell ref="R2:T3"/>
    <mergeCell ref="A2:A4"/>
    <mergeCell ref="B2:B4"/>
    <mergeCell ref="C2:C4"/>
    <mergeCell ref="D2:F3"/>
    <mergeCell ref="G2:L2"/>
  </mergeCells>
  <pageMargins left="0.7" right="0.7" top="0.78740157499999996" bottom="0.78740157499999996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W80"/>
  <sheetViews>
    <sheetView showGridLines="0" zoomScale="80" zoomScaleNormal="80" workbookViewId="0">
      <selection activeCell="O13" sqref="O13"/>
    </sheetView>
  </sheetViews>
  <sheetFormatPr defaultRowHeight="13.2" x14ac:dyDescent="0.25"/>
  <cols>
    <col min="1" max="1" width="22.88671875" customWidth="1"/>
    <col min="2" max="2" width="9.88671875" customWidth="1"/>
    <col min="3" max="3" width="10.44140625" customWidth="1"/>
    <col min="4" max="4" width="6.5546875" customWidth="1"/>
    <col min="5" max="5" width="9.88671875" customWidth="1"/>
    <col min="6" max="6" width="9.109375" style="1" customWidth="1"/>
    <col min="7" max="7" width="8.88671875" customWidth="1"/>
    <col min="8" max="8" width="11.33203125" customWidth="1"/>
    <col min="9" max="9" width="9.5546875" customWidth="1"/>
    <col min="10" max="10" width="8.6640625" customWidth="1"/>
    <col min="11" max="11" width="7.88671875" customWidth="1"/>
    <col min="12" max="12" width="9.5546875" customWidth="1"/>
    <col min="13" max="13" width="8.109375" customWidth="1"/>
    <col min="14" max="14" width="10" customWidth="1"/>
    <col min="15" max="15" width="7.5546875" customWidth="1"/>
    <col min="16" max="16" width="7.109375" customWidth="1"/>
    <col min="17" max="17" width="9.33203125" customWidth="1"/>
    <col min="18" max="19" width="7.6640625" customWidth="1"/>
    <col min="20" max="20" width="9.44140625" customWidth="1"/>
    <col min="21" max="21" width="10.5546875" customWidth="1"/>
    <col min="22" max="22" width="9.109375" customWidth="1"/>
  </cols>
  <sheetData>
    <row r="1" spans="1:22" ht="20.25" customHeight="1" thickBot="1" x14ac:dyDescent="0.3">
      <c r="A1" s="5" t="s">
        <v>384</v>
      </c>
    </row>
    <row r="2" spans="1:22" ht="36.75" customHeight="1" x14ac:dyDescent="0.25">
      <c r="A2" s="491" t="s">
        <v>141</v>
      </c>
      <c r="B2" s="398" t="s">
        <v>0</v>
      </c>
      <c r="C2" s="473" t="s">
        <v>135</v>
      </c>
      <c r="D2" s="403" t="s">
        <v>1</v>
      </c>
      <c r="E2" s="404"/>
      <c r="F2" s="404"/>
      <c r="G2" s="378" t="s">
        <v>2</v>
      </c>
      <c r="H2" s="379"/>
      <c r="I2" s="379"/>
      <c r="J2" s="379"/>
      <c r="K2" s="379"/>
      <c r="L2" s="380"/>
      <c r="M2" s="442" t="s">
        <v>138</v>
      </c>
      <c r="N2" s="443"/>
      <c r="O2" s="455" t="s">
        <v>137</v>
      </c>
      <c r="P2" s="456"/>
      <c r="Q2" s="457"/>
      <c r="R2" s="436" t="s">
        <v>4</v>
      </c>
      <c r="S2" s="437"/>
      <c r="T2" s="438"/>
      <c r="U2" s="452" t="s">
        <v>139</v>
      </c>
      <c r="V2" s="449" t="s">
        <v>140</v>
      </c>
    </row>
    <row r="3" spans="1:22" ht="64.5" customHeight="1" thickBot="1" x14ac:dyDescent="0.3">
      <c r="A3" s="492"/>
      <c r="B3" s="399"/>
      <c r="C3" s="474"/>
      <c r="D3" s="551"/>
      <c r="E3" s="552"/>
      <c r="F3" s="552"/>
      <c r="G3" s="543" t="s">
        <v>142</v>
      </c>
      <c r="H3" s="544"/>
      <c r="I3" s="545" t="s">
        <v>136</v>
      </c>
      <c r="J3" s="546"/>
      <c r="K3" s="547" t="s">
        <v>354</v>
      </c>
      <c r="L3" s="548"/>
      <c r="M3" s="549"/>
      <c r="N3" s="550"/>
      <c r="O3" s="458"/>
      <c r="P3" s="459"/>
      <c r="Q3" s="460"/>
      <c r="R3" s="439"/>
      <c r="S3" s="440"/>
      <c r="T3" s="441"/>
      <c r="U3" s="453"/>
      <c r="V3" s="450"/>
    </row>
    <row r="4" spans="1:22" ht="88.5" customHeight="1" thickBot="1" x14ac:dyDescent="0.3">
      <c r="A4" s="493"/>
      <c r="B4" s="399"/>
      <c r="C4" s="475"/>
      <c r="D4" s="223" t="s">
        <v>133</v>
      </c>
      <c r="E4" s="224" t="s">
        <v>105</v>
      </c>
      <c r="F4" s="225" t="s">
        <v>8</v>
      </c>
      <c r="G4" s="226" t="s">
        <v>9</v>
      </c>
      <c r="H4" s="227" t="s">
        <v>8</v>
      </c>
      <c r="I4" s="228" t="s">
        <v>134</v>
      </c>
      <c r="J4" s="228" t="s">
        <v>8</v>
      </c>
      <c r="K4" s="229" t="s">
        <v>10</v>
      </c>
      <c r="L4" s="230" t="s">
        <v>8</v>
      </c>
      <c r="M4" s="231" t="s">
        <v>11</v>
      </c>
      <c r="N4" s="232" t="s">
        <v>8</v>
      </c>
      <c r="O4" s="233" t="s">
        <v>11</v>
      </c>
      <c r="P4" s="177" t="s">
        <v>7</v>
      </c>
      <c r="Q4" s="178" t="s">
        <v>8</v>
      </c>
      <c r="R4" s="179" t="s">
        <v>12</v>
      </c>
      <c r="S4" s="180" t="s">
        <v>104</v>
      </c>
      <c r="T4" s="181" t="s">
        <v>8</v>
      </c>
      <c r="U4" s="454"/>
      <c r="V4" s="451" t="s">
        <v>6</v>
      </c>
    </row>
    <row r="5" spans="1:22" ht="14.25" customHeight="1" x14ac:dyDescent="0.25">
      <c r="A5" s="11" t="s">
        <v>90</v>
      </c>
      <c r="B5" s="12">
        <v>1456</v>
      </c>
      <c r="C5" s="29">
        <f>F5+H5+J5+L5+N5+Q5+T5+U5+V5</f>
        <v>6</v>
      </c>
      <c r="D5" s="60">
        <v>18</v>
      </c>
      <c r="E5" s="61">
        <v>15</v>
      </c>
      <c r="F5" s="62">
        <v>1</v>
      </c>
      <c r="G5" s="131">
        <v>29.826236263736263</v>
      </c>
      <c r="H5" s="63">
        <v>0</v>
      </c>
      <c r="I5" s="50">
        <v>84.7</v>
      </c>
      <c r="J5" s="65">
        <v>1</v>
      </c>
      <c r="K5" s="42">
        <v>2.14</v>
      </c>
      <c r="L5" s="66">
        <v>0</v>
      </c>
      <c r="M5" s="13">
        <v>43.27</v>
      </c>
      <c r="N5" s="67">
        <v>0</v>
      </c>
      <c r="O5" s="134">
        <v>11</v>
      </c>
      <c r="P5" s="69">
        <v>9</v>
      </c>
      <c r="Q5" s="70">
        <v>1</v>
      </c>
      <c r="R5" s="71">
        <v>2</v>
      </c>
      <c r="S5" s="72">
        <v>2</v>
      </c>
      <c r="T5" s="73">
        <v>1</v>
      </c>
      <c r="U5" s="135">
        <v>1</v>
      </c>
      <c r="V5" s="136">
        <v>1</v>
      </c>
    </row>
    <row r="6" spans="1:22" ht="14.25" customHeight="1" x14ac:dyDescent="0.25">
      <c r="A6" s="7" t="s">
        <v>85</v>
      </c>
      <c r="B6" s="6">
        <v>1730</v>
      </c>
      <c r="C6" s="8">
        <f t="shared" ref="C6:C12" si="0">F6+H6+J6+L6+N6+Q6+T6+U6+V6</f>
        <v>5</v>
      </c>
      <c r="D6" s="77">
        <v>19</v>
      </c>
      <c r="E6" s="78">
        <v>15</v>
      </c>
      <c r="F6" s="79">
        <v>1</v>
      </c>
      <c r="G6" s="132">
        <v>17.89942196531792</v>
      </c>
      <c r="H6" s="80">
        <v>0</v>
      </c>
      <c r="I6" s="51">
        <v>100</v>
      </c>
      <c r="J6" s="82">
        <v>1</v>
      </c>
      <c r="K6" s="41">
        <v>1.18</v>
      </c>
      <c r="L6" s="83">
        <v>0</v>
      </c>
      <c r="M6" s="9">
        <v>37.57</v>
      </c>
      <c r="N6" s="84">
        <v>0</v>
      </c>
      <c r="O6" s="137">
        <v>18</v>
      </c>
      <c r="P6" s="86">
        <v>9</v>
      </c>
      <c r="Q6" s="87">
        <v>1</v>
      </c>
      <c r="R6" s="88">
        <v>1</v>
      </c>
      <c r="S6" s="89">
        <v>2</v>
      </c>
      <c r="T6" s="90">
        <v>0</v>
      </c>
      <c r="U6" s="138">
        <v>1</v>
      </c>
      <c r="V6" s="94">
        <v>1</v>
      </c>
    </row>
    <row r="7" spans="1:22" ht="14.25" customHeight="1" x14ac:dyDescent="0.25">
      <c r="A7" s="7" t="s">
        <v>91</v>
      </c>
      <c r="B7" s="6">
        <v>5431</v>
      </c>
      <c r="C7" s="31">
        <f t="shared" si="0"/>
        <v>3</v>
      </c>
      <c r="D7" s="77">
        <v>26</v>
      </c>
      <c r="E7" s="78">
        <v>28</v>
      </c>
      <c r="F7" s="79">
        <v>0</v>
      </c>
      <c r="G7" s="132">
        <v>15.949548886024672</v>
      </c>
      <c r="H7" s="80">
        <v>0</v>
      </c>
      <c r="I7" s="51">
        <v>98.03</v>
      </c>
      <c r="J7" s="82">
        <v>1</v>
      </c>
      <c r="K7" s="41">
        <v>1.25</v>
      </c>
      <c r="L7" s="83">
        <v>0</v>
      </c>
      <c r="M7" s="9">
        <v>14.18</v>
      </c>
      <c r="N7" s="84">
        <v>0</v>
      </c>
      <c r="O7" s="137">
        <v>17</v>
      </c>
      <c r="P7" s="86">
        <v>20</v>
      </c>
      <c r="Q7" s="87">
        <v>0</v>
      </c>
      <c r="R7" s="88">
        <v>3</v>
      </c>
      <c r="S7" s="89">
        <v>5</v>
      </c>
      <c r="T7" s="90">
        <v>0</v>
      </c>
      <c r="U7" s="138">
        <v>1</v>
      </c>
      <c r="V7" s="94">
        <v>1</v>
      </c>
    </row>
    <row r="8" spans="1:22" ht="14.25" customHeight="1" x14ac:dyDescent="0.25">
      <c r="A8" s="7" t="s">
        <v>92</v>
      </c>
      <c r="B8" s="6">
        <v>5598</v>
      </c>
      <c r="C8" s="17">
        <f t="shared" si="0"/>
        <v>2</v>
      </c>
      <c r="D8" s="77">
        <v>23</v>
      </c>
      <c r="E8" s="78">
        <v>28</v>
      </c>
      <c r="F8" s="79">
        <v>0</v>
      </c>
      <c r="G8" s="132">
        <v>11.254019292604502</v>
      </c>
      <c r="H8" s="80">
        <v>0</v>
      </c>
      <c r="I8" s="51">
        <v>63.76</v>
      </c>
      <c r="J8" s="82">
        <v>0</v>
      </c>
      <c r="K8" s="41">
        <v>6.44</v>
      </c>
      <c r="L8" s="83">
        <v>0</v>
      </c>
      <c r="M8" s="9">
        <v>26.8</v>
      </c>
      <c r="N8" s="84">
        <v>0</v>
      </c>
      <c r="O8" s="137">
        <v>9</v>
      </c>
      <c r="P8" s="86">
        <v>20</v>
      </c>
      <c r="Q8" s="87">
        <v>0</v>
      </c>
      <c r="R8" s="88">
        <v>2</v>
      </c>
      <c r="S8" s="89">
        <v>5</v>
      </c>
      <c r="T8" s="90">
        <v>0</v>
      </c>
      <c r="U8" s="138">
        <v>1</v>
      </c>
      <c r="V8" s="94">
        <v>1</v>
      </c>
    </row>
    <row r="9" spans="1:22" ht="14.25" customHeight="1" x14ac:dyDescent="0.25">
      <c r="A9" s="7" t="s">
        <v>93</v>
      </c>
      <c r="B9" s="6">
        <v>2722</v>
      </c>
      <c r="C9" s="8">
        <f t="shared" si="0"/>
        <v>5</v>
      </c>
      <c r="D9" s="77">
        <v>20</v>
      </c>
      <c r="E9" s="78">
        <v>15</v>
      </c>
      <c r="F9" s="79">
        <v>1</v>
      </c>
      <c r="G9" s="132">
        <v>35.452975753122701</v>
      </c>
      <c r="H9" s="80">
        <v>1</v>
      </c>
      <c r="I9" s="51">
        <v>68.86</v>
      </c>
      <c r="J9" s="82">
        <v>0</v>
      </c>
      <c r="K9" s="41">
        <v>5.94</v>
      </c>
      <c r="L9" s="83">
        <v>0</v>
      </c>
      <c r="M9" s="9">
        <v>30.12</v>
      </c>
      <c r="N9" s="84">
        <v>0</v>
      </c>
      <c r="O9" s="137">
        <v>11</v>
      </c>
      <c r="P9" s="86">
        <v>9</v>
      </c>
      <c r="Q9" s="87">
        <v>1</v>
      </c>
      <c r="R9" s="88">
        <v>1</v>
      </c>
      <c r="S9" s="89">
        <v>2</v>
      </c>
      <c r="T9" s="90">
        <v>0</v>
      </c>
      <c r="U9" s="138">
        <v>1</v>
      </c>
      <c r="V9" s="94">
        <v>1</v>
      </c>
    </row>
    <row r="10" spans="1:22" ht="14.25" customHeight="1" x14ac:dyDescent="0.25">
      <c r="A10" s="7" t="s">
        <v>94</v>
      </c>
      <c r="B10" s="6">
        <v>1280</v>
      </c>
      <c r="C10" s="31">
        <f t="shared" si="0"/>
        <v>4</v>
      </c>
      <c r="D10" s="77">
        <v>17</v>
      </c>
      <c r="E10" s="78">
        <v>15</v>
      </c>
      <c r="F10" s="79">
        <v>1</v>
      </c>
      <c r="G10" s="132">
        <v>15.821093749999999</v>
      </c>
      <c r="H10" s="80">
        <v>0</v>
      </c>
      <c r="I10" s="51">
        <v>100</v>
      </c>
      <c r="J10" s="82">
        <v>1</v>
      </c>
      <c r="K10" s="41">
        <v>1.68</v>
      </c>
      <c r="L10" s="83">
        <v>0</v>
      </c>
      <c r="M10" s="9">
        <v>59.38</v>
      </c>
      <c r="N10" s="84">
        <v>0</v>
      </c>
      <c r="O10" s="137">
        <v>12</v>
      </c>
      <c r="P10" s="86">
        <v>9</v>
      </c>
      <c r="Q10" s="87">
        <v>1</v>
      </c>
      <c r="R10" s="139">
        <v>2</v>
      </c>
      <c r="S10" s="89">
        <v>2</v>
      </c>
      <c r="T10" s="90">
        <v>1</v>
      </c>
      <c r="U10" s="138">
        <v>0</v>
      </c>
      <c r="V10" s="94">
        <v>0</v>
      </c>
    </row>
    <row r="11" spans="1:22" ht="14.25" customHeight="1" x14ac:dyDescent="0.25">
      <c r="A11" s="15" t="s">
        <v>95</v>
      </c>
      <c r="B11" s="16">
        <v>14364</v>
      </c>
      <c r="C11" s="8">
        <f t="shared" si="0"/>
        <v>8</v>
      </c>
      <c r="D11" s="96">
        <v>51</v>
      </c>
      <c r="E11" s="97">
        <v>40</v>
      </c>
      <c r="F11" s="98">
        <v>1</v>
      </c>
      <c r="G11" s="133">
        <v>33.416875522138682</v>
      </c>
      <c r="H11" s="99">
        <v>1</v>
      </c>
      <c r="I11" s="52">
        <v>76.73</v>
      </c>
      <c r="J11" s="101">
        <v>1</v>
      </c>
      <c r="K11" s="41">
        <v>12.66</v>
      </c>
      <c r="L11" s="102">
        <v>1</v>
      </c>
      <c r="M11" s="33">
        <v>26.52</v>
      </c>
      <c r="N11" s="103">
        <v>0</v>
      </c>
      <c r="O11" s="140">
        <v>40</v>
      </c>
      <c r="P11" s="105">
        <v>28</v>
      </c>
      <c r="Q11" s="106">
        <v>1</v>
      </c>
      <c r="R11" s="141">
        <v>10</v>
      </c>
      <c r="S11" s="108">
        <v>10</v>
      </c>
      <c r="T11" s="109">
        <v>1</v>
      </c>
      <c r="U11" s="142">
        <v>1</v>
      </c>
      <c r="V11" s="143">
        <v>1</v>
      </c>
    </row>
    <row r="12" spans="1:22" ht="14.25" customHeight="1" thickBot="1" x14ac:dyDescent="0.3">
      <c r="A12" s="15" t="s">
        <v>96</v>
      </c>
      <c r="B12" s="16">
        <v>1303</v>
      </c>
      <c r="C12" s="31">
        <f t="shared" si="0"/>
        <v>6</v>
      </c>
      <c r="D12" s="96">
        <v>21</v>
      </c>
      <c r="E12" s="97">
        <v>15</v>
      </c>
      <c r="F12" s="98">
        <v>1</v>
      </c>
      <c r="G12" s="133">
        <v>16.841903300076748</v>
      </c>
      <c r="H12" s="99">
        <v>0</v>
      </c>
      <c r="I12" s="52">
        <v>99.29</v>
      </c>
      <c r="J12" s="101">
        <v>1</v>
      </c>
      <c r="K12" s="43">
        <v>1.9</v>
      </c>
      <c r="L12" s="102">
        <v>0</v>
      </c>
      <c r="M12" s="33">
        <v>85.19</v>
      </c>
      <c r="N12" s="103">
        <v>1</v>
      </c>
      <c r="O12" s="140">
        <v>20</v>
      </c>
      <c r="P12" s="105">
        <v>9</v>
      </c>
      <c r="Q12" s="106">
        <v>1</v>
      </c>
      <c r="R12" s="141">
        <v>2</v>
      </c>
      <c r="S12" s="108">
        <v>2</v>
      </c>
      <c r="T12" s="109">
        <v>1</v>
      </c>
      <c r="U12" s="142">
        <v>1</v>
      </c>
      <c r="V12" s="143">
        <v>0</v>
      </c>
    </row>
    <row r="13" spans="1:22" ht="23.25" customHeight="1" thickBot="1" x14ac:dyDescent="0.3">
      <c r="A13" s="57" t="s">
        <v>149</v>
      </c>
      <c r="B13" s="261"/>
      <c r="C13" s="23"/>
      <c r="D13" s="111" t="s">
        <v>16</v>
      </c>
      <c r="E13" s="112"/>
      <c r="F13" s="113">
        <f>SUM(F5:F12)</f>
        <v>6</v>
      </c>
      <c r="G13" s="240">
        <v>0.25</v>
      </c>
      <c r="H13" s="115">
        <f>SUM(H5:H12)</f>
        <v>2</v>
      </c>
      <c r="I13" s="116" t="s">
        <v>192</v>
      </c>
      <c r="J13" s="116">
        <f>SUM(J5:J12)</f>
        <v>6</v>
      </c>
      <c r="K13" s="144" t="s">
        <v>193</v>
      </c>
      <c r="L13" s="118">
        <f>SUM(L5:L12)</f>
        <v>1</v>
      </c>
      <c r="M13" s="119" t="s">
        <v>193</v>
      </c>
      <c r="N13" s="120">
        <f>SUM(N5:N12)</f>
        <v>1</v>
      </c>
      <c r="O13" s="145" t="s">
        <v>16</v>
      </c>
      <c r="P13" s="243"/>
      <c r="Q13" s="122">
        <f>SUM(Q5:Q12)</f>
        <v>6</v>
      </c>
      <c r="R13" s="123" t="s">
        <v>100</v>
      </c>
      <c r="S13" s="124"/>
      <c r="T13" s="125">
        <f>SUM(T5:T12)</f>
        <v>4</v>
      </c>
      <c r="U13" s="126" t="s">
        <v>120</v>
      </c>
      <c r="V13" s="146" t="s">
        <v>194</v>
      </c>
    </row>
    <row r="14" spans="1:22" s="1" customFormat="1" x14ac:dyDescent="0.25">
      <c r="A14" s="148"/>
      <c r="B14" s="149"/>
      <c r="C14" s="149"/>
      <c r="D14" s="149"/>
      <c r="E14" s="149"/>
      <c r="F14" s="150"/>
      <c r="G14" s="149"/>
      <c r="H14" s="149"/>
      <c r="I14" s="150"/>
      <c r="J14" s="149"/>
      <c r="K14" s="149"/>
      <c r="L14" s="150"/>
      <c r="M14" s="149"/>
      <c r="N14" s="150"/>
      <c r="O14" s="149"/>
      <c r="P14" s="149"/>
      <c r="Q14" s="150"/>
      <c r="R14" s="149"/>
      <c r="S14" s="149"/>
      <c r="T14" s="150"/>
      <c r="U14" s="150"/>
      <c r="V14" s="150"/>
    </row>
    <row r="15" spans="1:22" s="1" customFormat="1" x14ac:dyDescent="0.25">
      <c r="A15" s="148"/>
      <c r="B15" s="149"/>
      <c r="C15" s="149"/>
      <c r="D15" s="149"/>
      <c r="E15" s="149"/>
      <c r="F15" s="150"/>
      <c r="G15" s="149"/>
      <c r="H15" s="149"/>
      <c r="I15" s="150"/>
      <c r="J15" s="149"/>
      <c r="K15" s="149"/>
      <c r="L15" s="150"/>
      <c r="M15" s="149"/>
      <c r="N15" s="150"/>
      <c r="O15" s="149"/>
      <c r="P15" s="149"/>
      <c r="Q15" s="150"/>
      <c r="R15" s="149"/>
      <c r="S15" s="149"/>
      <c r="T15" s="150"/>
      <c r="U15" s="150"/>
      <c r="V15" s="150"/>
    </row>
    <row r="16" spans="1:22" ht="18.75" customHeight="1" thickBot="1" x14ac:dyDescent="0.3">
      <c r="A16" s="5" t="s">
        <v>385</v>
      </c>
      <c r="D16" s="25"/>
      <c r="E16" s="25"/>
      <c r="G16" s="25"/>
      <c r="H16" s="25"/>
      <c r="J16" s="25"/>
      <c r="K16" s="25"/>
      <c r="M16" s="25"/>
    </row>
    <row r="17" spans="1:23" ht="36.75" customHeight="1" x14ac:dyDescent="0.25">
      <c r="A17" s="491" t="s">
        <v>141</v>
      </c>
      <c r="B17" s="398" t="s">
        <v>0</v>
      </c>
      <c r="C17" s="473" t="s">
        <v>162</v>
      </c>
      <c r="D17" s="403" t="s">
        <v>1</v>
      </c>
      <c r="E17" s="404"/>
      <c r="F17" s="404"/>
      <c r="G17" s="378" t="s">
        <v>2</v>
      </c>
      <c r="H17" s="379"/>
      <c r="I17" s="379"/>
      <c r="J17" s="379"/>
      <c r="K17" s="379"/>
      <c r="L17" s="380"/>
      <c r="M17" s="464" t="s">
        <v>138</v>
      </c>
      <c r="N17" s="443"/>
      <c r="O17" s="455" t="s">
        <v>137</v>
      </c>
      <c r="P17" s="456"/>
      <c r="Q17" s="457"/>
      <c r="R17" s="436" t="s">
        <v>4</v>
      </c>
      <c r="S17" s="437"/>
      <c r="T17" s="438"/>
      <c r="U17" s="452" t="s">
        <v>139</v>
      </c>
      <c r="V17" s="466" t="s">
        <v>128</v>
      </c>
      <c r="W17" s="467"/>
    </row>
    <row r="18" spans="1:23" ht="55.5" customHeight="1" x14ac:dyDescent="0.25">
      <c r="A18" s="492"/>
      <c r="B18" s="399"/>
      <c r="C18" s="474"/>
      <c r="D18" s="405"/>
      <c r="E18" s="406"/>
      <c r="F18" s="406"/>
      <c r="G18" s="389" t="s">
        <v>142</v>
      </c>
      <c r="H18" s="390"/>
      <c r="I18" s="393" t="s">
        <v>136</v>
      </c>
      <c r="J18" s="394"/>
      <c r="K18" s="478" t="s">
        <v>354</v>
      </c>
      <c r="L18" s="479"/>
      <c r="M18" s="465"/>
      <c r="N18" s="445"/>
      <c r="O18" s="458"/>
      <c r="P18" s="459"/>
      <c r="Q18" s="460"/>
      <c r="R18" s="439"/>
      <c r="S18" s="440"/>
      <c r="T18" s="441"/>
      <c r="U18" s="453"/>
      <c r="V18" s="468"/>
      <c r="W18" s="469"/>
    </row>
    <row r="19" spans="1:23" ht="84.75" customHeight="1" thickBot="1" x14ac:dyDescent="0.3">
      <c r="A19" s="493"/>
      <c r="B19" s="399"/>
      <c r="C19" s="475"/>
      <c r="D19" s="186" t="s">
        <v>133</v>
      </c>
      <c r="E19" s="167" t="s">
        <v>105</v>
      </c>
      <c r="F19" s="187" t="s">
        <v>8</v>
      </c>
      <c r="G19" s="169" t="s">
        <v>9</v>
      </c>
      <c r="H19" s="170" t="s">
        <v>8</v>
      </c>
      <c r="I19" s="171" t="s">
        <v>134</v>
      </c>
      <c r="J19" s="171" t="s">
        <v>8</v>
      </c>
      <c r="K19" s="172" t="s">
        <v>10</v>
      </c>
      <c r="L19" s="173" t="s">
        <v>8</v>
      </c>
      <c r="M19" s="174" t="s">
        <v>11</v>
      </c>
      <c r="N19" s="175" t="s">
        <v>8</v>
      </c>
      <c r="O19" s="176" t="s">
        <v>11</v>
      </c>
      <c r="P19" s="177" t="s">
        <v>7</v>
      </c>
      <c r="Q19" s="178" t="s">
        <v>8</v>
      </c>
      <c r="R19" s="179" t="s">
        <v>12</v>
      </c>
      <c r="S19" s="180" t="s">
        <v>104</v>
      </c>
      <c r="T19" s="181" t="s">
        <v>8</v>
      </c>
      <c r="U19" s="454"/>
      <c r="V19" s="182" t="s">
        <v>18</v>
      </c>
      <c r="W19" s="183" t="s">
        <v>19</v>
      </c>
    </row>
    <row r="20" spans="1:23" ht="14.25" customHeight="1" x14ac:dyDescent="0.25">
      <c r="A20" s="28" t="s">
        <v>150</v>
      </c>
      <c r="B20" s="35">
        <v>273</v>
      </c>
      <c r="C20" s="45" t="s">
        <v>280</v>
      </c>
      <c r="D20" s="60">
        <v>3</v>
      </c>
      <c r="E20" s="61">
        <v>5</v>
      </c>
      <c r="F20" s="62">
        <v>0</v>
      </c>
      <c r="G20" s="131">
        <v>4.7069597069597071</v>
      </c>
      <c r="H20" s="63">
        <v>0</v>
      </c>
      <c r="I20" s="64">
        <v>100</v>
      </c>
      <c r="J20" s="65">
        <v>1</v>
      </c>
      <c r="K20" s="56">
        <v>0</v>
      </c>
      <c r="L20" s="66">
        <v>0</v>
      </c>
      <c r="M20" s="13">
        <v>43.96</v>
      </c>
      <c r="N20" s="67">
        <v>0</v>
      </c>
      <c r="O20" s="68">
        <v>1</v>
      </c>
      <c r="P20" s="69">
        <v>4</v>
      </c>
      <c r="Q20" s="70">
        <v>0</v>
      </c>
      <c r="R20" s="71">
        <v>1</v>
      </c>
      <c r="S20" s="72">
        <v>1</v>
      </c>
      <c r="T20" s="73">
        <v>1</v>
      </c>
      <c r="U20" s="74">
        <v>1</v>
      </c>
      <c r="V20" s="75">
        <v>1</v>
      </c>
      <c r="W20" s="76">
        <v>1</v>
      </c>
    </row>
    <row r="21" spans="1:23" ht="14.25" customHeight="1" x14ac:dyDescent="0.25">
      <c r="A21" s="30" t="s">
        <v>38</v>
      </c>
      <c r="B21" s="36">
        <v>301</v>
      </c>
      <c r="C21" s="46" t="s">
        <v>166</v>
      </c>
      <c r="D21" s="77">
        <v>2</v>
      </c>
      <c r="E21" s="78">
        <v>5</v>
      </c>
      <c r="F21" s="79">
        <v>0</v>
      </c>
      <c r="G21" s="132">
        <v>0</v>
      </c>
      <c r="H21" s="80">
        <v>0</v>
      </c>
      <c r="I21" s="81">
        <v>100</v>
      </c>
      <c r="J21" s="82">
        <v>1</v>
      </c>
      <c r="K21" s="54">
        <v>0</v>
      </c>
      <c r="L21" s="83">
        <v>0</v>
      </c>
      <c r="M21" s="9">
        <v>66.45</v>
      </c>
      <c r="N21" s="84">
        <v>1</v>
      </c>
      <c r="O21" s="85">
        <v>20</v>
      </c>
      <c r="P21" s="86">
        <v>4</v>
      </c>
      <c r="Q21" s="87">
        <v>1</v>
      </c>
      <c r="R21" s="88">
        <v>1</v>
      </c>
      <c r="S21" s="89">
        <v>1</v>
      </c>
      <c r="T21" s="90">
        <v>1</v>
      </c>
      <c r="U21" s="91">
        <v>0</v>
      </c>
      <c r="V21" s="92">
        <v>0</v>
      </c>
      <c r="W21" s="93">
        <v>0</v>
      </c>
    </row>
    <row r="22" spans="1:23" ht="14.25" customHeight="1" x14ac:dyDescent="0.25">
      <c r="A22" s="30" t="s">
        <v>151</v>
      </c>
      <c r="B22" s="36">
        <v>1074</v>
      </c>
      <c r="C22" s="46" t="s">
        <v>167</v>
      </c>
      <c r="D22" s="77">
        <v>2</v>
      </c>
      <c r="E22" s="78">
        <v>15</v>
      </c>
      <c r="F22" s="79">
        <v>0</v>
      </c>
      <c r="G22" s="132">
        <v>4.8156424581005588</v>
      </c>
      <c r="H22" s="80">
        <v>0</v>
      </c>
      <c r="I22" s="81">
        <v>100</v>
      </c>
      <c r="J22" s="82">
        <v>1</v>
      </c>
      <c r="K22" s="54">
        <v>0.71</v>
      </c>
      <c r="L22" s="83">
        <v>0</v>
      </c>
      <c r="M22" s="9">
        <v>27.93</v>
      </c>
      <c r="N22" s="84">
        <v>0</v>
      </c>
      <c r="O22" s="85">
        <v>4</v>
      </c>
      <c r="P22" s="86">
        <v>9</v>
      </c>
      <c r="Q22" s="87">
        <v>0</v>
      </c>
      <c r="R22" s="88">
        <v>1</v>
      </c>
      <c r="S22" s="89">
        <v>2</v>
      </c>
      <c r="T22" s="90">
        <v>0</v>
      </c>
      <c r="U22" s="91">
        <v>1</v>
      </c>
      <c r="V22" s="92">
        <v>0</v>
      </c>
      <c r="W22" s="94">
        <v>0</v>
      </c>
    </row>
    <row r="23" spans="1:23" ht="14.25" customHeight="1" x14ac:dyDescent="0.25">
      <c r="A23" s="30" t="s">
        <v>39</v>
      </c>
      <c r="B23" s="36">
        <v>865</v>
      </c>
      <c r="C23" s="47" t="s">
        <v>165</v>
      </c>
      <c r="D23" s="77">
        <v>1</v>
      </c>
      <c r="E23" s="78">
        <v>5</v>
      </c>
      <c r="F23" s="79">
        <v>0</v>
      </c>
      <c r="G23" s="132">
        <v>1.6231213872832371</v>
      </c>
      <c r="H23" s="80">
        <v>0</v>
      </c>
      <c r="I23" s="81">
        <v>100</v>
      </c>
      <c r="J23" s="82">
        <v>1</v>
      </c>
      <c r="K23" s="54">
        <v>3.8</v>
      </c>
      <c r="L23" s="83">
        <v>0</v>
      </c>
      <c r="M23" s="9">
        <v>69.36</v>
      </c>
      <c r="N23" s="84">
        <v>1</v>
      </c>
      <c r="O23" s="85">
        <v>10</v>
      </c>
      <c r="P23" s="86">
        <v>6</v>
      </c>
      <c r="Q23" s="87">
        <v>1</v>
      </c>
      <c r="R23" s="88">
        <v>1</v>
      </c>
      <c r="S23" s="89">
        <v>2</v>
      </c>
      <c r="T23" s="90">
        <v>0</v>
      </c>
      <c r="U23" s="91">
        <v>1</v>
      </c>
      <c r="V23" s="92">
        <v>0</v>
      </c>
      <c r="W23" s="94">
        <v>0</v>
      </c>
    </row>
    <row r="24" spans="1:23" ht="14.25" customHeight="1" x14ac:dyDescent="0.25">
      <c r="A24" s="30" t="s">
        <v>40</v>
      </c>
      <c r="B24" s="36">
        <v>588</v>
      </c>
      <c r="C24" s="48" t="s">
        <v>171</v>
      </c>
      <c r="D24" s="77">
        <v>2</v>
      </c>
      <c r="E24" s="78">
        <v>5</v>
      </c>
      <c r="F24" s="79">
        <v>0</v>
      </c>
      <c r="G24" s="132">
        <v>5.1020408163265305</v>
      </c>
      <c r="H24" s="80">
        <v>0</v>
      </c>
      <c r="I24" s="51">
        <v>99.97</v>
      </c>
      <c r="J24" s="82">
        <v>1</v>
      </c>
      <c r="K24" s="54">
        <v>14.29</v>
      </c>
      <c r="L24" s="83">
        <v>1</v>
      </c>
      <c r="M24" s="9">
        <v>51.02</v>
      </c>
      <c r="N24" s="84">
        <v>0</v>
      </c>
      <c r="O24" s="85">
        <v>5</v>
      </c>
      <c r="P24" s="86">
        <v>6</v>
      </c>
      <c r="Q24" s="87">
        <v>0</v>
      </c>
      <c r="R24" s="88">
        <v>0</v>
      </c>
      <c r="S24" s="89">
        <v>2</v>
      </c>
      <c r="T24" s="90">
        <v>0</v>
      </c>
      <c r="U24" s="91">
        <v>1</v>
      </c>
      <c r="V24" s="92">
        <v>0</v>
      </c>
      <c r="W24" s="95">
        <v>0</v>
      </c>
    </row>
    <row r="25" spans="1:23" ht="14.25" customHeight="1" x14ac:dyDescent="0.25">
      <c r="A25" s="30" t="s">
        <v>41</v>
      </c>
      <c r="B25" s="36">
        <v>243</v>
      </c>
      <c r="C25" s="47" t="s">
        <v>169</v>
      </c>
      <c r="D25" s="77">
        <v>5</v>
      </c>
      <c r="E25" s="78">
        <v>5</v>
      </c>
      <c r="F25" s="79">
        <v>1</v>
      </c>
      <c r="G25" s="132">
        <v>0</v>
      </c>
      <c r="H25" s="80">
        <v>0</v>
      </c>
      <c r="I25" s="81">
        <v>100</v>
      </c>
      <c r="J25" s="82">
        <v>1</v>
      </c>
      <c r="K25" s="54">
        <v>0</v>
      </c>
      <c r="L25" s="83">
        <v>0</v>
      </c>
      <c r="M25" s="9">
        <v>123.46</v>
      </c>
      <c r="N25" s="84">
        <v>1</v>
      </c>
      <c r="O25" s="85">
        <v>2</v>
      </c>
      <c r="P25" s="86">
        <v>4</v>
      </c>
      <c r="Q25" s="87">
        <v>0</v>
      </c>
      <c r="R25" s="88">
        <v>1</v>
      </c>
      <c r="S25" s="89">
        <v>1</v>
      </c>
      <c r="T25" s="90">
        <v>1</v>
      </c>
      <c r="U25" s="91">
        <v>1</v>
      </c>
      <c r="V25" s="92">
        <v>0</v>
      </c>
      <c r="W25" s="93">
        <v>0</v>
      </c>
    </row>
    <row r="26" spans="1:23" ht="14.25" customHeight="1" x14ac:dyDescent="0.25">
      <c r="A26" s="32" t="s">
        <v>42</v>
      </c>
      <c r="B26" s="37">
        <v>214</v>
      </c>
      <c r="C26" s="47" t="s">
        <v>166</v>
      </c>
      <c r="D26" s="96">
        <v>2</v>
      </c>
      <c r="E26" s="97">
        <v>5</v>
      </c>
      <c r="F26" s="98">
        <v>0</v>
      </c>
      <c r="G26" s="133">
        <v>0</v>
      </c>
      <c r="H26" s="99">
        <v>0</v>
      </c>
      <c r="I26" s="100">
        <v>100</v>
      </c>
      <c r="J26" s="101">
        <v>1</v>
      </c>
      <c r="K26" s="54">
        <v>0.04</v>
      </c>
      <c r="L26" s="102">
        <v>0</v>
      </c>
      <c r="M26" s="33">
        <v>280.37</v>
      </c>
      <c r="N26" s="103">
        <v>1</v>
      </c>
      <c r="O26" s="104">
        <v>12</v>
      </c>
      <c r="P26" s="105">
        <v>4</v>
      </c>
      <c r="Q26" s="106">
        <v>1</v>
      </c>
      <c r="R26" s="107">
        <v>1</v>
      </c>
      <c r="S26" s="108">
        <v>1</v>
      </c>
      <c r="T26" s="109">
        <v>1</v>
      </c>
      <c r="U26" s="110">
        <v>0</v>
      </c>
      <c r="V26" s="92">
        <v>0</v>
      </c>
      <c r="W26" s="93">
        <v>0</v>
      </c>
    </row>
    <row r="27" spans="1:23" ht="14.25" customHeight="1" x14ac:dyDescent="0.25">
      <c r="A27" s="32" t="s">
        <v>152</v>
      </c>
      <c r="B27" s="37">
        <v>119</v>
      </c>
      <c r="C27" s="47" t="s">
        <v>200</v>
      </c>
      <c r="D27" s="96">
        <v>0</v>
      </c>
      <c r="E27" s="97">
        <v>5</v>
      </c>
      <c r="F27" s="98">
        <v>0</v>
      </c>
      <c r="G27" s="133">
        <v>0</v>
      </c>
      <c r="H27" s="99">
        <v>0</v>
      </c>
      <c r="I27" s="100">
        <v>100</v>
      </c>
      <c r="J27" s="101">
        <v>1</v>
      </c>
      <c r="K27" s="54">
        <v>0</v>
      </c>
      <c r="L27" s="102">
        <v>0</v>
      </c>
      <c r="M27" s="33">
        <v>0</v>
      </c>
      <c r="N27" s="103">
        <v>0</v>
      </c>
      <c r="O27" s="104">
        <v>0</v>
      </c>
      <c r="P27" s="105">
        <v>4</v>
      </c>
      <c r="Q27" s="106">
        <v>0</v>
      </c>
      <c r="R27" s="107">
        <v>0</v>
      </c>
      <c r="S27" s="108">
        <v>1</v>
      </c>
      <c r="T27" s="109">
        <v>0</v>
      </c>
      <c r="U27" s="110">
        <v>0</v>
      </c>
      <c r="V27" s="92">
        <v>0</v>
      </c>
      <c r="W27" s="93">
        <v>0</v>
      </c>
    </row>
    <row r="28" spans="1:23" ht="14.25" customHeight="1" x14ac:dyDescent="0.25">
      <c r="A28" s="32" t="s">
        <v>43</v>
      </c>
      <c r="B28" s="37">
        <v>572</v>
      </c>
      <c r="C28" s="47" t="s">
        <v>167</v>
      </c>
      <c r="D28" s="96">
        <v>1</v>
      </c>
      <c r="E28" s="97">
        <v>5</v>
      </c>
      <c r="F28" s="98">
        <v>0</v>
      </c>
      <c r="G28" s="133">
        <v>0</v>
      </c>
      <c r="H28" s="99">
        <v>0</v>
      </c>
      <c r="I28" s="100">
        <v>100</v>
      </c>
      <c r="J28" s="101">
        <v>1</v>
      </c>
      <c r="K28" s="54">
        <v>0</v>
      </c>
      <c r="L28" s="102">
        <v>0</v>
      </c>
      <c r="M28" s="33">
        <v>20.98</v>
      </c>
      <c r="N28" s="103">
        <v>0</v>
      </c>
      <c r="O28" s="104">
        <v>2</v>
      </c>
      <c r="P28" s="105">
        <v>6</v>
      </c>
      <c r="Q28" s="106">
        <v>0</v>
      </c>
      <c r="R28" s="107">
        <v>1</v>
      </c>
      <c r="S28" s="108">
        <v>2</v>
      </c>
      <c r="T28" s="109">
        <v>0</v>
      </c>
      <c r="U28" s="110">
        <v>1</v>
      </c>
      <c r="V28" s="92">
        <v>0</v>
      </c>
      <c r="W28" s="94">
        <v>0</v>
      </c>
    </row>
    <row r="29" spans="1:23" ht="14.25" customHeight="1" x14ac:dyDescent="0.25">
      <c r="A29" s="32" t="s">
        <v>44</v>
      </c>
      <c r="B29" s="37">
        <v>317</v>
      </c>
      <c r="C29" s="47" t="s">
        <v>166</v>
      </c>
      <c r="D29" s="96">
        <v>2</v>
      </c>
      <c r="E29" s="97">
        <v>5</v>
      </c>
      <c r="F29" s="98">
        <v>0</v>
      </c>
      <c r="G29" s="133">
        <v>12.564668769716087</v>
      </c>
      <c r="H29" s="99">
        <v>0</v>
      </c>
      <c r="I29" s="100">
        <v>100</v>
      </c>
      <c r="J29" s="101">
        <v>1</v>
      </c>
      <c r="K29" s="54">
        <v>3.14</v>
      </c>
      <c r="L29" s="102">
        <v>0</v>
      </c>
      <c r="M29" s="33">
        <v>119.87</v>
      </c>
      <c r="N29" s="103">
        <v>1</v>
      </c>
      <c r="O29" s="104">
        <v>4</v>
      </c>
      <c r="P29" s="105">
        <v>4</v>
      </c>
      <c r="Q29" s="106">
        <v>1</v>
      </c>
      <c r="R29" s="107">
        <v>1</v>
      </c>
      <c r="S29" s="108">
        <v>1</v>
      </c>
      <c r="T29" s="109">
        <v>1</v>
      </c>
      <c r="U29" s="110">
        <v>0</v>
      </c>
      <c r="V29" s="92">
        <v>0</v>
      </c>
      <c r="W29" s="93">
        <v>0</v>
      </c>
    </row>
    <row r="30" spans="1:23" ht="14.25" customHeight="1" x14ac:dyDescent="0.25">
      <c r="A30" s="32" t="s">
        <v>45</v>
      </c>
      <c r="B30" s="37">
        <v>600</v>
      </c>
      <c r="C30" s="47" t="s">
        <v>170</v>
      </c>
      <c r="D30" s="96">
        <v>1</v>
      </c>
      <c r="E30" s="97">
        <v>5</v>
      </c>
      <c r="F30" s="98">
        <v>0</v>
      </c>
      <c r="G30" s="133">
        <v>0</v>
      </c>
      <c r="H30" s="99">
        <v>0</v>
      </c>
      <c r="I30" s="52">
        <v>61.97</v>
      </c>
      <c r="J30" s="101">
        <v>0</v>
      </c>
      <c r="K30" s="54">
        <v>0</v>
      </c>
      <c r="L30" s="102">
        <v>0</v>
      </c>
      <c r="M30" s="33">
        <v>60</v>
      </c>
      <c r="N30" s="103">
        <v>1</v>
      </c>
      <c r="O30" s="104">
        <v>5</v>
      </c>
      <c r="P30" s="105">
        <v>6</v>
      </c>
      <c r="Q30" s="106">
        <v>0</v>
      </c>
      <c r="R30" s="107">
        <v>1</v>
      </c>
      <c r="S30" s="108">
        <v>2</v>
      </c>
      <c r="T30" s="109">
        <v>0</v>
      </c>
      <c r="U30" s="110">
        <v>1</v>
      </c>
      <c r="V30" s="92">
        <v>0</v>
      </c>
      <c r="W30" s="93">
        <v>0</v>
      </c>
    </row>
    <row r="31" spans="1:23" ht="14.25" customHeight="1" x14ac:dyDescent="0.25">
      <c r="A31" s="32" t="s">
        <v>153</v>
      </c>
      <c r="B31" s="37">
        <v>249</v>
      </c>
      <c r="C31" s="47" t="s">
        <v>170</v>
      </c>
      <c r="D31" s="96">
        <v>0</v>
      </c>
      <c r="E31" s="97">
        <v>5</v>
      </c>
      <c r="F31" s="98">
        <v>0</v>
      </c>
      <c r="G31" s="133">
        <v>0</v>
      </c>
      <c r="H31" s="99">
        <v>0</v>
      </c>
      <c r="I31" s="100">
        <v>100</v>
      </c>
      <c r="J31" s="101">
        <v>1</v>
      </c>
      <c r="K31" s="54">
        <v>0</v>
      </c>
      <c r="L31" s="102">
        <v>0</v>
      </c>
      <c r="M31" s="33">
        <v>32.130000000000003</v>
      </c>
      <c r="N31" s="103">
        <v>0</v>
      </c>
      <c r="O31" s="104">
        <v>1</v>
      </c>
      <c r="P31" s="105">
        <v>4</v>
      </c>
      <c r="Q31" s="106">
        <v>0</v>
      </c>
      <c r="R31" s="107">
        <v>1</v>
      </c>
      <c r="S31" s="108">
        <v>1</v>
      </c>
      <c r="T31" s="109">
        <v>1</v>
      </c>
      <c r="U31" s="110">
        <v>0</v>
      </c>
      <c r="V31" s="92">
        <v>0</v>
      </c>
      <c r="W31" s="93">
        <v>0</v>
      </c>
    </row>
    <row r="32" spans="1:23" ht="14.25" customHeight="1" x14ac:dyDescent="0.25">
      <c r="A32" s="32" t="s">
        <v>46</v>
      </c>
      <c r="B32" s="37">
        <v>1333</v>
      </c>
      <c r="C32" s="47" t="s">
        <v>167</v>
      </c>
      <c r="D32" s="96">
        <v>3</v>
      </c>
      <c r="E32" s="97">
        <v>15</v>
      </c>
      <c r="F32" s="98">
        <v>0</v>
      </c>
      <c r="G32" s="133">
        <v>10.870967741935484</v>
      </c>
      <c r="H32" s="99">
        <v>0</v>
      </c>
      <c r="I32" s="100">
        <v>100</v>
      </c>
      <c r="J32" s="101">
        <v>1</v>
      </c>
      <c r="K32" s="54">
        <v>2.96</v>
      </c>
      <c r="L32" s="102">
        <v>0</v>
      </c>
      <c r="M32" s="33">
        <v>48.76</v>
      </c>
      <c r="N32" s="103">
        <v>0</v>
      </c>
      <c r="O32" s="104">
        <v>2</v>
      </c>
      <c r="P32" s="105">
        <v>9</v>
      </c>
      <c r="Q32" s="106">
        <v>0</v>
      </c>
      <c r="R32" s="107">
        <v>1</v>
      </c>
      <c r="S32" s="108">
        <v>2</v>
      </c>
      <c r="T32" s="109">
        <v>0</v>
      </c>
      <c r="U32" s="110">
        <v>1</v>
      </c>
      <c r="V32" s="92">
        <v>0</v>
      </c>
      <c r="W32" s="94">
        <v>0</v>
      </c>
    </row>
    <row r="33" spans="1:23" ht="14.25" customHeight="1" x14ac:dyDescent="0.25">
      <c r="A33" s="32" t="s">
        <v>154</v>
      </c>
      <c r="B33" s="37">
        <v>605</v>
      </c>
      <c r="C33" s="47" t="s">
        <v>170</v>
      </c>
      <c r="D33" s="96">
        <v>1</v>
      </c>
      <c r="E33" s="97">
        <v>5</v>
      </c>
      <c r="F33" s="98">
        <v>0</v>
      </c>
      <c r="G33" s="133">
        <v>0</v>
      </c>
      <c r="H33" s="99">
        <v>0</v>
      </c>
      <c r="I33" s="100">
        <v>100</v>
      </c>
      <c r="J33" s="101">
        <v>1</v>
      </c>
      <c r="K33" s="54">
        <v>0.12</v>
      </c>
      <c r="L33" s="102">
        <v>0</v>
      </c>
      <c r="M33" s="33">
        <v>46.28</v>
      </c>
      <c r="N33" s="103">
        <v>0</v>
      </c>
      <c r="O33" s="104">
        <v>2</v>
      </c>
      <c r="P33" s="105">
        <v>6</v>
      </c>
      <c r="Q33" s="106">
        <v>0</v>
      </c>
      <c r="R33" s="107">
        <v>1</v>
      </c>
      <c r="S33" s="108">
        <v>2</v>
      </c>
      <c r="T33" s="109">
        <v>0</v>
      </c>
      <c r="U33" s="110">
        <v>1</v>
      </c>
      <c r="V33" s="92">
        <v>0</v>
      </c>
      <c r="W33" s="76">
        <v>0</v>
      </c>
    </row>
    <row r="34" spans="1:23" ht="14.25" customHeight="1" x14ac:dyDescent="0.25">
      <c r="A34" s="32" t="s">
        <v>47</v>
      </c>
      <c r="B34" s="37">
        <v>1004</v>
      </c>
      <c r="C34" s="47" t="s">
        <v>191</v>
      </c>
      <c r="D34" s="96">
        <v>15</v>
      </c>
      <c r="E34" s="97">
        <v>15</v>
      </c>
      <c r="F34" s="98">
        <v>1</v>
      </c>
      <c r="G34" s="133">
        <v>4.6404382470119518</v>
      </c>
      <c r="H34" s="99">
        <v>0</v>
      </c>
      <c r="I34" s="100">
        <v>100</v>
      </c>
      <c r="J34" s="101">
        <v>1</v>
      </c>
      <c r="K34" s="54">
        <v>0.46</v>
      </c>
      <c r="L34" s="102">
        <v>0</v>
      </c>
      <c r="M34" s="33">
        <v>129.47999999999999</v>
      </c>
      <c r="N34" s="103">
        <v>1</v>
      </c>
      <c r="O34" s="104">
        <v>12</v>
      </c>
      <c r="P34" s="105">
        <v>9</v>
      </c>
      <c r="Q34" s="106">
        <v>1</v>
      </c>
      <c r="R34" s="107">
        <v>1</v>
      </c>
      <c r="S34" s="108">
        <v>2</v>
      </c>
      <c r="T34" s="109">
        <v>0</v>
      </c>
      <c r="U34" s="110">
        <v>1</v>
      </c>
      <c r="V34" s="92">
        <v>0</v>
      </c>
      <c r="W34" s="95">
        <v>0</v>
      </c>
    </row>
    <row r="35" spans="1:23" ht="14.25" customHeight="1" x14ac:dyDescent="0.25">
      <c r="A35" s="32" t="s">
        <v>48</v>
      </c>
      <c r="B35" s="37">
        <v>473</v>
      </c>
      <c r="C35" s="47" t="s">
        <v>166</v>
      </c>
      <c r="D35" s="96">
        <v>2</v>
      </c>
      <c r="E35" s="97">
        <v>5</v>
      </c>
      <c r="F35" s="98">
        <v>0</v>
      </c>
      <c r="G35" s="133">
        <v>6.5961945031712474</v>
      </c>
      <c r="H35" s="99">
        <v>0</v>
      </c>
      <c r="I35" s="100">
        <v>100</v>
      </c>
      <c r="J35" s="101">
        <v>1</v>
      </c>
      <c r="K35" s="54">
        <v>0</v>
      </c>
      <c r="L35" s="102">
        <v>0</v>
      </c>
      <c r="M35" s="33">
        <v>76.11</v>
      </c>
      <c r="N35" s="103">
        <v>1</v>
      </c>
      <c r="O35" s="104">
        <v>5</v>
      </c>
      <c r="P35" s="105">
        <v>4</v>
      </c>
      <c r="Q35" s="106">
        <v>1</v>
      </c>
      <c r="R35" s="107">
        <v>1</v>
      </c>
      <c r="S35" s="108">
        <v>1</v>
      </c>
      <c r="T35" s="109">
        <v>1</v>
      </c>
      <c r="U35" s="110">
        <v>0</v>
      </c>
      <c r="V35" s="92">
        <v>0</v>
      </c>
      <c r="W35" s="76">
        <v>0</v>
      </c>
    </row>
    <row r="36" spans="1:23" ht="14.25" customHeight="1" x14ac:dyDescent="0.25">
      <c r="A36" s="32" t="s">
        <v>155</v>
      </c>
      <c r="B36" s="37">
        <v>247</v>
      </c>
      <c r="C36" s="47" t="s">
        <v>169</v>
      </c>
      <c r="D36" s="96">
        <v>1</v>
      </c>
      <c r="E36" s="97">
        <v>5</v>
      </c>
      <c r="F36" s="98">
        <v>0</v>
      </c>
      <c r="G36" s="133">
        <v>0</v>
      </c>
      <c r="H36" s="99">
        <v>0</v>
      </c>
      <c r="I36" s="100">
        <v>100</v>
      </c>
      <c r="J36" s="101">
        <v>1</v>
      </c>
      <c r="K36" s="54">
        <v>0</v>
      </c>
      <c r="L36" s="102">
        <v>0</v>
      </c>
      <c r="M36" s="33">
        <v>89.07</v>
      </c>
      <c r="N36" s="103">
        <v>1</v>
      </c>
      <c r="O36" s="104">
        <v>4</v>
      </c>
      <c r="P36" s="105">
        <v>4</v>
      </c>
      <c r="Q36" s="106">
        <v>1</v>
      </c>
      <c r="R36" s="107">
        <v>1</v>
      </c>
      <c r="S36" s="108">
        <v>1</v>
      </c>
      <c r="T36" s="109">
        <v>1</v>
      </c>
      <c r="U36" s="110">
        <v>1</v>
      </c>
      <c r="V36" s="92">
        <v>0</v>
      </c>
      <c r="W36" s="93">
        <v>0</v>
      </c>
    </row>
    <row r="37" spans="1:23" ht="14.25" customHeight="1" x14ac:dyDescent="0.25">
      <c r="A37" s="32" t="s">
        <v>49</v>
      </c>
      <c r="B37" s="37">
        <v>769</v>
      </c>
      <c r="C37" s="47" t="s">
        <v>167</v>
      </c>
      <c r="D37" s="96">
        <v>2</v>
      </c>
      <c r="E37" s="97">
        <v>5</v>
      </c>
      <c r="F37" s="98">
        <v>0</v>
      </c>
      <c r="G37" s="133">
        <v>19.50585175552666</v>
      </c>
      <c r="H37" s="99">
        <v>0</v>
      </c>
      <c r="I37" s="100">
        <v>100</v>
      </c>
      <c r="J37" s="101">
        <v>1</v>
      </c>
      <c r="K37" s="54">
        <v>2.04</v>
      </c>
      <c r="L37" s="102">
        <v>0</v>
      </c>
      <c r="M37" s="33">
        <v>52.02</v>
      </c>
      <c r="N37" s="103">
        <v>0</v>
      </c>
      <c r="O37" s="104">
        <v>2</v>
      </c>
      <c r="P37" s="105">
        <v>6</v>
      </c>
      <c r="Q37" s="106">
        <v>0</v>
      </c>
      <c r="R37" s="107">
        <v>0</v>
      </c>
      <c r="S37" s="108">
        <v>2</v>
      </c>
      <c r="T37" s="109">
        <v>0</v>
      </c>
      <c r="U37" s="110">
        <v>1</v>
      </c>
      <c r="V37" s="92">
        <v>0</v>
      </c>
      <c r="W37" s="94">
        <v>0</v>
      </c>
    </row>
    <row r="38" spans="1:23" ht="14.25" customHeight="1" x14ac:dyDescent="0.25">
      <c r="A38" s="32" t="s">
        <v>50</v>
      </c>
      <c r="B38" s="37">
        <v>198</v>
      </c>
      <c r="C38" s="47" t="s">
        <v>166</v>
      </c>
      <c r="D38" s="96">
        <v>1</v>
      </c>
      <c r="E38" s="97">
        <v>5</v>
      </c>
      <c r="F38" s="98">
        <v>0</v>
      </c>
      <c r="G38" s="133">
        <v>0</v>
      </c>
      <c r="H38" s="99">
        <v>0</v>
      </c>
      <c r="I38" s="100">
        <v>100</v>
      </c>
      <c r="J38" s="101">
        <v>1</v>
      </c>
      <c r="K38" s="54">
        <v>0</v>
      </c>
      <c r="L38" s="102">
        <v>0</v>
      </c>
      <c r="M38" s="33">
        <v>161.62</v>
      </c>
      <c r="N38" s="103">
        <v>1</v>
      </c>
      <c r="O38" s="104">
        <v>10</v>
      </c>
      <c r="P38" s="105">
        <v>4</v>
      </c>
      <c r="Q38" s="106">
        <v>1</v>
      </c>
      <c r="R38" s="107">
        <v>1</v>
      </c>
      <c r="S38" s="108">
        <v>1</v>
      </c>
      <c r="T38" s="109">
        <v>1</v>
      </c>
      <c r="U38" s="110">
        <v>0</v>
      </c>
      <c r="V38" s="92">
        <v>0</v>
      </c>
      <c r="W38" s="76">
        <v>0</v>
      </c>
    </row>
    <row r="39" spans="1:23" ht="14.25" customHeight="1" x14ac:dyDescent="0.25">
      <c r="A39" s="32" t="s">
        <v>51</v>
      </c>
      <c r="B39" s="37">
        <v>1319</v>
      </c>
      <c r="C39" s="47" t="s">
        <v>187</v>
      </c>
      <c r="D39" s="96">
        <v>5</v>
      </c>
      <c r="E39" s="97">
        <v>15</v>
      </c>
      <c r="F39" s="98">
        <v>0</v>
      </c>
      <c r="G39" s="133">
        <v>33.810462471569373</v>
      </c>
      <c r="H39" s="99">
        <v>1</v>
      </c>
      <c r="I39" s="100">
        <v>100</v>
      </c>
      <c r="J39" s="101">
        <v>1</v>
      </c>
      <c r="K39" s="54">
        <v>3.14</v>
      </c>
      <c r="L39" s="102">
        <v>0</v>
      </c>
      <c r="M39" s="33">
        <v>75.819999999999993</v>
      </c>
      <c r="N39" s="103">
        <v>1</v>
      </c>
      <c r="O39" s="104">
        <v>20</v>
      </c>
      <c r="P39" s="105">
        <v>9</v>
      </c>
      <c r="Q39" s="106">
        <v>1</v>
      </c>
      <c r="R39" s="107">
        <v>1</v>
      </c>
      <c r="S39" s="108">
        <v>2</v>
      </c>
      <c r="T39" s="109">
        <v>0</v>
      </c>
      <c r="U39" s="110">
        <v>1</v>
      </c>
      <c r="V39" s="92">
        <v>1</v>
      </c>
      <c r="W39" s="95">
        <v>1</v>
      </c>
    </row>
    <row r="40" spans="1:23" ht="14.25" customHeight="1" x14ac:dyDescent="0.25">
      <c r="A40" s="32" t="s">
        <v>52</v>
      </c>
      <c r="B40" s="37">
        <v>481</v>
      </c>
      <c r="C40" s="47" t="s">
        <v>170</v>
      </c>
      <c r="D40" s="96">
        <v>2</v>
      </c>
      <c r="E40" s="97">
        <v>5</v>
      </c>
      <c r="F40" s="98">
        <v>0</v>
      </c>
      <c r="G40" s="133">
        <v>12.711018711018712</v>
      </c>
      <c r="H40" s="99">
        <v>0</v>
      </c>
      <c r="I40" s="100">
        <v>100</v>
      </c>
      <c r="J40" s="101">
        <v>1</v>
      </c>
      <c r="K40" s="54">
        <v>2.21</v>
      </c>
      <c r="L40" s="102">
        <v>0</v>
      </c>
      <c r="M40" s="33">
        <v>49.9</v>
      </c>
      <c r="N40" s="103">
        <v>0</v>
      </c>
      <c r="O40" s="104">
        <v>3</v>
      </c>
      <c r="P40" s="105">
        <v>4</v>
      </c>
      <c r="Q40" s="106">
        <v>0</v>
      </c>
      <c r="R40" s="107">
        <v>0</v>
      </c>
      <c r="S40" s="108">
        <v>1</v>
      </c>
      <c r="T40" s="109">
        <v>0</v>
      </c>
      <c r="U40" s="110">
        <v>1</v>
      </c>
      <c r="V40" s="92">
        <v>0</v>
      </c>
      <c r="W40" s="76">
        <v>0</v>
      </c>
    </row>
    <row r="41" spans="1:23" ht="14.25" customHeight="1" x14ac:dyDescent="0.25">
      <c r="A41" s="32" t="s">
        <v>53</v>
      </c>
      <c r="B41" s="37">
        <v>192</v>
      </c>
      <c r="C41" s="47" t="s">
        <v>166</v>
      </c>
      <c r="D41" s="96">
        <v>2</v>
      </c>
      <c r="E41" s="97">
        <v>5</v>
      </c>
      <c r="F41" s="98">
        <v>0</v>
      </c>
      <c r="G41" s="133">
        <v>0</v>
      </c>
      <c r="H41" s="99">
        <v>0</v>
      </c>
      <c r="I41" s="100">
        <v>100</v>
      </c>
      <c r="J41" s="101">
        <v>1</v>
      </c>
      <c r="K41" s="54">
        <v>0</v>
      </c>
      <c r="L41" s="102">
        <v>0</v>
      </c>
      <c r="M41" s="33">
        <v>114.58</v>
      </c>
      <c r="N41" s="103">
        <v>1</v>
      </c>
      <c r="O41" s="104">
        <v>1</v>
      </c>
      <c r="P41" s="105">
        <v>4</v>
      </c>
      <c r="Q41" s="106">
        <v>0</v>
      </c>
      <c r="R41" s="107">
        <v>1</v>
      </c>
      <c r="S41" s="108">
        <v>1</v>
      </c>
      <c r="T41" s="109">
        <v>1</v>
      </c>
      <c r="U41" s="110">
        <v>1</v>
      </c>
      <c r="V41" s="92">
        <v>0</v>
      </c>
      <c r="W41" s="93">
        <v>0</v>
      </c>
    </row>
    <row r="42" spans="1:23" ht="14.25" customHeight="1" x14ac:dyDescent="0.25">
      <c r="A42" s="32" t="s">
        <v>156</v>
      </c>
      <c r="B42" s="37">
        <v>301</v>
      </c>
      <c r="C42" s="47" t="s">
        <v>166</v>
      </c>
      <c r="D42" s="96">
        <v>3</v>
      </c>
      <c r="E42" s="97">
        <v>5</v>
      </c>
      <c r="F42" s="98">
        <v>0</v>
      </c>
      <c r="G42" s="133">
        <v>28.073089700996679</v>
      </c>
      <c r="H42" s="99">
        <v>0</v>
      </c>
      <c r="I42" s="100">
        <v>100</v>
      </c>
      <c r="J42" s="101">
        <v>1</v>
      </c>
      <c r="K42" s="54">
        <v>2.14</v>
      </c>
      <c r="L42" s="102">
        <v>0</v>
      </c>
      <c r="M42" s="33">
        <v>49.83</v>
      </c>
      <c r="N42" s="103">
        <v>0</v>
      </c>
      <c r="O42" s="104">
        <v>4</v>
      </c>
      <c r="P42" s="105">
        <v>4</v>
      </c>
      <c r="Q42" s="106">
        <v>1</v>
      </c>
      <c r="R42" s="107">
        <v>1</v>
      </c>
      <c r="S42" s="108">
        <v>1</v>
      </c>
      <c r="T42" s="109">
        <v>1</v>
      </c>
      <c r="U42" s="110">
        <v>1</v>
      </c>
      <c r="V42" s="92">
        <v>0</v>
      </c>
      <c r="W42" s="93">
        <v>0</v>
      </c>
    </row>
    <row r="43" spans="1:23" ht="14.25" customHeight="1" x14ac:dyDescent="0.25">
      <c r="A43" s="32" t="s">
        <v>54</v>
      </c>
      <c r="B43" s="37">
        <v>369</v>
      </c>
      <c r="C43" s="47" t="s">
        <v>172</v>
      </c>
      <c r="D43" s="96">
        <v>2</v>
      </c>
      <c r="E43" s="97">
        <v>5</v>
      </c>
      <c r="F43" s="98">
        <v>0</v>
      </c>
      <c r="G43" s="133">
        <v>0</v>
      </c>
      <c r="H43" s="99">
        <v>0</v>
      </c>
      <c r="I43" s="100">
        <v>100</v>
      </c>
      <c r="J43" s="101">
        <v>1</v>
      </c>
      <c r="K43" s="54">
        <v>0</v>
      </c>
      <c r="L43" s="102">
        <v>0</v>
      </c>
      <c r="M43" s="33">
        <v>65.040000000000006</v>
      </c>
      <c r="N43" s="103">
        <v>1</v>
      </c>
      <c r="O43" s="104">
        <v>6</v>
      </c>
      <c r="P43" s="105">
        <v>4</v>
      </c>
      <c r="Q43" s="106">
        <v>1</v>
      </c>
      <c r="R43" s="107">
        <v>1</v>
      </c>
      <c r="S43" s="108">
        <v>1</v>
      </c>
      <c r="T43" s="109">
        <v>1</v>
      </c>
      <c r="U43" s="110">
        <v>1</v>
      </c>
      <c r="V43" s="92">
        <v>1</v>
      </c>
      <c r="W43" s="76">
        <v>1</v>
      </c>
    </row>
    <row r="44" spans="1:23" ht="14.25" customHeight="1" x14ac:dyDescent="0.25">
      <c r="A44" s="32" t="s">
        <v>55</v>
      </c>
      <c r="B44" s="37">
        <v>952</v>
      </c>
      <c r="C44" s="47" t="s">
        <v>167</v>
      </c>
      <c r="D44" s="96">
        <v>2</v>
      </c>
      <c r="E44" s="97">
        <v>5</v>
      </c>
      <c r="F44" s="98">
        <v>0</v>
      </c>
      <c r="G44" s="133">
        <v>0</v>
      </c>
      <c r="H44" s="99">
        <v>0</v>
      </c>
      <c r="I44" s="100">
        <v>100</v>
      </c>
      <c r="J44" s="101">
        <v>1</v>
      </c>
      <c r="K44" s="54">
        <v>0</v>
      </c>
      <c r="L44" s="102">
        <v>0</v>
      </c>
      <c r="M44" s="33">
        <v>59.87</v>
      </c>
      <c r="N44" s="103">
        <v>0</v>
      </c>
      <c r="O44" s="104">
        <v>2</v>
      </c>
      <c r="P44" s="105">
        <v>6</v>
      </c>
      <c r="Q44" s="106">
        <v>0</v>
      </c>
      <c r="R44" s="107">
        <v>1</v>
      </c>
      <c r="S44" s="108">
        <v>2</v>
      </c>
      <c r="T44" s="109">
        <v>0</v>
      </c>
      <c r="U44" s="110">
        <v>1</v>
      </c>
      <c r="V44" s="92">
        <v>0</v>
      </c>
      <c r="W44" s="95">
        <v>0</v>
      </c>
    </row>
    <row r="45" spans="1:23" ht="14.25" customHeight="1" x14ac:dyDescent="0.25">
      <c r="A45" s="32" t="s">
        <v>56</v>
      </c>
      <c r="B45" s="37">
        <v>86</v>
      </c>
      <c r="C45" s="47" t="s">
        <v>201</v>
      </c>
      <c r="D45" s="96">
        <v>1</v>
      </c>
      <c r="E45" s="97">
        <v>5</v>
      </c>
      <c r="F45" s="98">
        <v>0</v>
      </c>
      <c r="G45" s="133">
        <v>0</v>
      </c>
      <c r="H45" s="99">
        <v>0</v>
      </c>
      <c r="I45" s="100">
        <v>100</v>
      </c>
      <c r="J45" s="101">
        <v>1</v>
      </c>
      <c r="K45" s="54">
        <v>0</v>
      </c>
      <c r="L45" s="102">
        <v>0</v>
      </c>
      <c r="M45" s="33">
        <v>174.42</v>
      </c>
      <c r="N45" s="103">
        <v>1</v>
      </c>
      <c r="O45" s="104">
        <v>2</v>
      </c>
      <c r="P45" s="105">
        <v>4</v>
      </c>
      <c r="Q45" s="106">
        <v>0</v>
      </c>
      <c r="R45" s="107">
        <v>1</v>
      </c>
      <c r="S45" s="108">
        <v>1</v>
      </c>
      <c r="T45" s="109">
        <v>1</v>
      </c>
      <c r="U45" s="110">
        <v>0</v>
      </c>
      <c r="V45" s="92">
        <v>0</v>
      </c>
      <c r="W45" s="93">
        <v>0</v>
      </c>
    </row>
    <row r="46" spans="1:23" ht="14.25" customHeight="1" x14ac:dyDescent="0.25">
      <c r="A46" s="32" t="s">
        <v>57</v>
      </c>
      <c r="B46" s="37">
        <v>172</v>
      </c>
      <c r="C46" s="47" t="s">
        <v>169</v>
      </c>
      <c r="D46" s="96">
        <v>1</v>
      </c>
      <c r="E46" s="97">
        <v>5</v>
      </c>
      <c r="F46" s="98">
        <v>0</v>
      </c>
      <c r="G46" s="133">
        <v>0</v>
      </c>
      <c r="H46" s="99">
        <v>0</v>
      </c>
      <c r="I46" s="100">
        <v>100</v>
      </c>
      <c r="J46" s="101">
        <v>1</v>
      </c>
      <c r="K46" s="54">
        <v>0</v>
      </c>
      <c r="L46" s="102">
        <v>0</v>
      </c>
      <c r="M46" s="33">
        <v>145.35</v>
      </c>
      <c r="N46" s="103">
        <v>1</v>
      </c>
      <c r="O46" s="104">
        <v>25</v>
      </c>
      <c r="P46" s="105">
        <v>4</v>
      </c>
      <c r="Q46" s="106">
        <v>1</v>
      </c>
      <c r="R46" s="107">
        <v>1</v>
      </c>
      <c r="S46" s="108">
        <v>1</v>
      </c>
      <c r="T46" s="109">
        <v>1</v>
      </c>
      <c r="U46" s="110">
        <v>1</v>
      </c>
      <c r="V46" s="92">
        <v>0</v>
      </c>
      <c r="W46" s="93">
        <v>0</v>
      </c>
    </row>
    <row r="47" spans="1:23" ht="14.25" customHeight="1" x14ac:dyDescent="0.25">
      <c r="A47" s="32" t="s">
        <v>58</v>
      </c>
      <c r="B47" s="37">
        <v>694</v>
      </c>
      <c r="C47" s="47" t="s">
        <v>167</v>
      </c>
      <c r="D47" s="96">
        <v>2</v>
      </c>
      <c r="E47" s="97">
        <v>5</v>
      </c>
      <c r="F47" s="98">
        <v>0</v>
      </c>
      <c r="G47" s="133">
        <v>0</v>
      </c>
      <c r="H47" s="99">
        <v>0</v>
      </c>
      <c r="I47" s="100">
        <v>100</v>
      </c>
      <c r="J47" s="101">
        <v>1</v>
      </c>
      <c r="K47" s="54">
        <v>0.27</v>
      </c>
      <c r="L47" s="102">
        <v>0</v>
      </c>
      <c r="M47" s="33">
        <v>38.9</v>
      </c>
      <c r="N47" s="103">
        <v>0</v>
      </c>
      <c r="O47" s="104">
        <v>5</v>
      </c>
      <c r="P47" s="105">
        <v>6</v>
      </c>
      <c r="Q47" s="106">
        <v>0</v>
      </c>
      <c r="R47" s="107">
        <v>1</v>
      </c>
      <c r="S47" s="108">
        <v>2</v>
      </c>
      <c r="T47" s="109">
        <v>0</v>
      </c>
      <c r="U47" s="110">
        <v>1</v>
      </c>
      <c r="V47" s="92">
        <v>0</v>
      </c>
      <c r="W47" s="95">
        <v>0</v>
      </c>
    </row>
    <row r="48" spans="1:23" ht="14.25" customHeight="1" x14ac:dyDescent="0.25">
      <c r="A48" s="32" t="s">
        <v>59</v>
      </c>
      <c r="B48" s="37">
        <v>610</v>
      </c>
      <c r="C48" s="47" t="s">
        <v>171</v>
      </c>
      <c r="D48" s="96">
        <v>3</v>
      </c>
      <c r="E48" s="97">
        <v>5</v>
      </c>
      <c r="F48" s="98">
        <v>0</v>
      </c>
      <c r="G48" s="133">
        <v>13.972131147540983</v>
      </c>
      <c r="H48" s="99">
        <v>0</v>
      </c>
      <c r="I48" s="100">
        <v>100</v>
      </c>
      <c r="J48" s="101">
        <v>1</v>
      </c>
      <c r="K48" s="54">
        <v>1.33</v>
      </c>
      <c r="L48" s="102">
        <v>0</v>
      </c>
      <c r="M48" s="33">
        <v>49.18</v>
      </c>
      <c r="N48" s="103">
        <v>0</v>
      </c>
      <c r="O48" s="104">
        <v>2</v>
      </c>
      <c r="P48" s="105">
        <v>6</v>
      </c>
      <c r="Q48" s="106">
        <v>0</v>
      </c>
      <c r="R48" s="107">
        <v>2</v>
      </c>
      <c r="S48" s="108">
        <v>2</v>
      </c>
      <c r="T48" s="109">
        <v>1</v>
      </c>
      <c r="U48" s="110">
        <v>1</v>
      </c>
      <c r="V48" s="92">
        <v>0</v>
      </c>
      <c r="W48" s="95">
        <v>0</v>
      </c>
    </row>
    <row r="49" spans="1:23" ht="14.25" customHeight="1" x14ac:dyDescent="0.25">
      <c r="A49" s="32" t="s">
        <v>60</v>
      </c>
      <c r="B49" s="37">
        <v>443</v>
      </c>
      <c r="C49" s="47" t="s">
        <v>170</v>
      </c>
      <c r="D49" s="96">
        <v>2</v>
      </c>
      <c r="E49" s="97">
        <v>5</v>
      </c>
      <c r="F49" s="98">
        <v>0</v>
      </c>
      <c r="G49" s="133">
        <v>0</v>
      </c>
      <c r="H49" s="99">
        <v>0</v>
      </c>
      <c r="I49" s="100">
        <v>100</v>
      </c>
      <c r="J49" s="101">
        <v>1</v>
      </c>
      <c r="K49" s="54">
        <v>0</v>
      </c>
      <c r="L49" s="102">
        <v>0</v>
      </c>
      <c r="M49" s="33">
        <v>45.15</v>
      </c>
      <c r="N49" s="103">
        <v>0</v>
      </c>
      <c r="O49" s="104">
        <v>2</v>
      </c>
      <c r="P49" s="105">
        <v>4</v>
      </c>
      <c r="Q49" s="106">
        <v>0</v>
      </c>
      <c r="R49" s="107">
        <v>1</v>
      </c>
      <c r="S49" s="108">
        <v>1</v>
      </c>
      <c r="T49" s="109">
        <v>1</v>
      </c>
      <c r="U49" s="110">
        <v>0</v>
      </c>
      <c r="V49" s="92">
        <v>0</v>
      </c>
      <c r="W49" s="93">
        <v>0</v>
      </c>
    </row>
    <row r="50" spans="1:23" ht="14.25" customHeight="1" x14ac:dyDescent="0.25">
      <c r="A50" s="32" t="s">
        <v>61</v>
      </c>
      <c r="B50" s="37">
        <v>585</v>
      </c>
      <c r="C50" s="47" t="s">
        <v>171</v>
      </c>
      <c r="D50" s="96">
        <v>3</v>
      </c>
      <c r="E50" s="97">
        <v>5</v>
      </c>
      <c r="F50" s="98">
        <v>0</v>
      </c>
      <c r="G50" s="133">
        <v>8.4256410256410259</v>
      </c>
      <c r="H50" s="99">
        <v>0</v>
      </c>
      <c r="I50" s="100">
        <v>100</v>
      </c>
      <c r="J50" s="101">
        <v>1</v>
      </c>
      <c r="K50" s="54">
        <v>2.85</v>
      </c>
      <c r="L50" s="102">
        <v>0</v>
      </c>
      <c r="M50" s="33">
        <v>41.03</v>
      </c>
      <c r="N50" s="103">
        <v>0</v>
      </c>
      <c r="O50" s="104">
        <v>13</v>
      </c>
      <c r="P50" s="105">
        <v>6</v>
      </c>
      <c r="Q50" s="106">
        <v>1</v>
      </c>
      <c r="R50" s="107">
        <v>1</v>
      </c>
      <c r="S50" s="108">
        <v>2</v>
      </c>
      <c r="T50" s="109">
        <v>0</v>
      </c>
      <c r="U50" s="110">
        <v>1</v>
      </c>
      <c r="V50" s="92">
        <v>0</v>
      </c>
      <c r="W50" s="95">
        <v>0</v>
      </c>
    </row>
    <row r="51" spans="1:23" ht="14.25" customHeight="1" x14ac:dyDescent="0.25">
      <c r="A51" s="32" t="s">
        <v>157</v>
      </c>
      <c r="B51" s="37">
        <v>660</v>
      </c>
      <c r="C51" s="47" t="s">
        <v>171</v>
      </c>
      <c r="D51" s="96">
        <v>2</v>
      </c>
      <c r="E51" s="97">
        <v>5</v>
      </c>
      <c r="F51" s="98">
        <v>0</v>
      </c>
      <c r="G51" s="133">
        <v>0</v>
      </c>
      <c r="H51" s="99">
        <v>0</v>
      </c>
      <c r="I51" s="100">
        <v>100</v>
      </c>
      <c r="J51" s="101">
        <v>1</v>
      </c>
      <c r="K51" s="54">
        <v>0</v>
      </c>
      <c r="L51" s="102">
        <v>0</v>
      </c>
      <c r="M51" s="33">
        <v>60.61</v>
      </c>
      <c r="N51" s="103">
        <v>1</v>
      </c>
      <c r="O51" s="104">
        <v>0</v>
      </c>
      <c r="P51" s="105">
        <v>6</v>
      </c>
      <c r="Q51" s="106">
        <v>0</v>
      </c>
      <c r="R51" s="107">
        <v>1</v>
      </c>
      <c r="S51" s="108">
        <v>2</v>
      </c>
      <c r="T51" s="109">
        <v>0</v>
      </c>
      <c r="U51" s="110">
        <v>1</v>
      </c>
      <c r="V51" s="92">
        <v>0</v>
      </c>
      <c r="W51" s="95">
        <v>0</v>
      </c>
    </row>
    <row r="52" spans="1:23" ht="14.25" customHeight="1" x14ac:dyDescent="0.25">
      <c r="A52" s="32" t="s">
        <v>62</v>
      </c>
      <c r="B52" s="37">
        <v>1150</v>
      </c>
      <c r="C52" s="47" t="s">
        <v>165</v>
      </c>
      <c r="D52" s="96">
        <v>18</v>
      </c>
      <c r="E52" s="97">
        <v>15</v>
      </c>
      <c r="F52" s="98">
        <v>1</v>
      </c>
      <c r="G52" s="133">
        <v>0</v>
      </c>
      <c r="H52" s="99">
        <v>0</v>
      </c>
      <c r="I52" s="100">
        <v>100</v>
      </c>
      <c r="J52" s="101">
        <v>1</v>
      </c>
      <c r="K52" s="54">
        <v>0</v>
      </c>
      <c r="L52" s="102">
        <v>0</v>
      </c>
      <c r="M52" s="33">
        <v>48.7</v>
      </c>
      <c r="N52" s="103">
        <v>0</v>
      </c>
      <c r="O52" s="104">
        <v>12</v>
      </c>
      <c r="P52" s="105">
        <v>9</v>
      </c>
      <c r="Q52" s="106">
        <v>1</v>
      </c>
      <c r="R52" s="107">
        <v>1</v>
      </c>
      <c r="S52" s="108">
        <v>2</v>
      </c>
      <c r="T52" s="109">
        <v>0</v>
      </c>
      <c r="U52" s="110">
        <v>1</v>
      </c>
      <c r="V52" s="92">
        <v>0</v>
      </c>
      <c r="W52" s="95">
        <v>0</v>
      </c>
    </row>
    <row r="53" spans="1:23" ht="14.25" customHeight="1" x14ac:dyDescent="0.25">
      <c r="A53" s="32" t="s">
        <v>63</v>
      </c>
      <c r="B53" s="37">
        <v>192</v>
      </c>
      <c r="C53" s="47" t="s">
        <v>201</v>
      </c>
      <c r="D53" s="96">
        <v>1</v>
      </c>
      <c r="E53" s="97">
        <v>5</v>
      </c>
      <c r="F53" s="98">
        <v>0</v>
      </c>
      <c r="G53" s="133">
        <v>0</v>
      </c>
      <c r="H53" s="99">
        <v>0</v>
      </c>
      <c r="I53" s="100">
        <v>100</v>
      </c>
      <c r="J53" s="101">
        <v>1</v>
      </c>
      <c r="K53" s="54">
        <v>0</v>
      </c>
      <c r="L53" s="102">
        <v>0</v>
      </c>
      <c r="M53" s="33">
        <v>83.33</v>
      </c>
      <c r="N53" s="103">
        <v>1</v>
      </c>
      <c r="O53" s="104">
        <v>1</v>
      </c>
      <c r="P53" s="105">
        <v>4</v>
      </c>
      <c r="Q53" s="106">
        <v>0</v>
      </c>
      <c r="R53" s="107">
        <v>1</v>
      </c>
      <c r="S53" s="108">
        <v>1</v>
      </c>
      <c r="T53" s="109">
        <v>1</v>
      </c>
      <c r="U53" s="110">
        <v>0</v>
      </c>
      <c r="V53" s="92">
        <v>0</v>
      </c>
      <c r="W53" s="93">
        <v>0</v>
      </c>
    </row>
    <row r="54" spans="1:23" ht="14.25" customHeight="1" x14ac:dyDescent="0.25">
      <c r="A54" s="32" t="s">
        <v>64</v>
      </c>
      <c r="B54" s="37">
        <v>258</v>
      </c>
      <c r="C54" s="47" t="s">
        <v>201</v>
      </c>
      <c r="D54" s="96">
        <v>2</v>
      </c>
      <c r="E54" s="97">
        <v>5</v>
      </c>
      <c r="F54" s="98">
        <v>0</v>
      </c>
      <c r="G54" s="133">
        <v>22.193798449612402</v>
      </c>
      <c r="H54" s="99">
        <v>0</v>
      </c>
      <c r="I54" s="100">
        <v>100</v>
      </c>
      <c r="J54" s="101">
        <v>1</v>
      </c>
      <c r="K54" s="54">
        <v>11.25</v>
      </c>
      <c r="L54" s="102">
        <v>1</v>
      </c>
      <c r="M54" s="33">
        <v>58.14</v>
      </c>
      <c r="N54" s="103">
        <v>0</v>
      </c>
      <c r="O54" s="104">
        <v>1</v>
      </c>
      <c r="P54" s="105">
        <v>4</v>
      </c>
      <c r="Q54" s="106">
        <v>0</v>
      </c>
      <c r="R54" s="107">
        <v>1</v>
      </c>
      <c r="S54" s="108">
        <v>1</v>
      </c>
      <c r="T54" s="109">
        <v>1</v>
      </c>
      <c r="U54" s="110">
        <v>0</v>
      </c>
      <c r="V54" s="92">
        <v>0</v>
      </c>
      <c r="W54" s="93">
        <v>0</v>
      </c>
    </row>
    <row r="55" spans="1:23" ht="14.25" customHeight="1" x14ac:dyDescent="0.25">
      <c r="A55" s="32" t="s">
        <v>65</v>
      </c>
      <c r="B55" s="37">
        <v>1140</v>
      </c>
      <c r="C55" s="47" t="s">
        <v>165</v>
      </c>
      <c r="D55" s="96">
        <v>3</v>
      </c>
      <c r="E55" s="97">
        <v>15</v>
      </c>
      <c r="F55" s="98">
        <v>0</v>
      </c>
      <c r="G55" s="133">
        <v>24.343859649122805</v>
      </c>
      <c r="H55" s="99">
        <v>0</v>
      </c>
      <c r="I55" s="52">
        <v>100</v>
      </c>
      <c r="J55" s="101">
        <v>1</v>
      </c>
      <c r="K55" s="54">
        <v>2.57</v>
      </c>
      <c r="L55" s="102">
        <v>0</v>
      </c>
      <c r="M55" s="33">
        <v>61.4</v>
      </c>
      <c r="N55" s="103">
        <v>1</v>
      </c>
      <c r="O55" s="104">
        <v>5</v>
      </c>
      <c r="P55" s="105">
        <v>9</v>
      </c>
      <c r="Q55" s="106">
        <v>0</v>
      </c>
      <c r="R55" s="107">
        <v>1</v>
      </c>
      <c r="S55" s="108">
        <v>2</v>
      </c>
      <c r="T55" s="109">
        <v>0</v>
      </c>
      <c r="U55" s="110">
        <v>1</v>
      </c>
      <c r="V55" s="92">
        <v>1</v>
      </c>
      <c r="W55" s="95">
        <v>1</v>
      </c>
    </row>
    <row r="56" spans="1:23" ht="14.25" customHeight="1" x14ac:dyDescent="0.25">
      <c r="A56" s="32" t="s">
        <v>66</v>
      </c>
      <c r="B56" s="37">
        <v>931</v>
      </c>
      <c r="C56" s="47" t="s">
        <v>167</v>
      </c>
      <c r="D56" s="96">
        <v>3</v>
      </c>
      <c r="E56" s="97">
        <v>5</v>
      </c>
      <c r="F56" s="98">
        <v>0</v>
      </c>
      <c r="G56" s="133">
        <v>8.657357679914071</v>
      </c>
      <c r="H56" s="99">
        <v>0</v>
      </c>
      <c r="I56" s="100">
        <v>100</v>
      </c>
      <c r="J56" s="101">
        <v>1</v>
      </c>
      <c r="K56" s="54">
        <v>0.06</v>
      </c>
      <c r="L56" s="102">
        <v>0</v>
      </c>
      <c r="M56" s="33">
        <v>48.34</v>
      </c>
      <c r="N56" s="103">
        <v>0</v>
      </c>
      <c r="O56" s="104">
        <v>5</v>
      </c>
      <c r="P56" s="105">
        <v>6</v>
      </c>
      <c r="Q56" s="106">
        <v>0</v>
      </c>
      <c r="R56" s="107">
        <v>1</v>
      </c>
      <c r="S56" s="108">
        <v>2</v>
      </c>
      <c r="T56" s="109">
        <v>0</v>
      </c>
      <c r="U56" s="110">
        <v>1</v>
      </c>
      <c r="V56" s="92">
        <v>0</v>
      </c>
      <c r="W56" s="95">
        <v>0</v>
      </c>
    </row>
    <row r="57" spans="1:23" ht="14.25" customHeight="1" x14ac:dyDescent="0.25">
      <c r="A57" s="32" t="s">
        <v>67</v>
      </c>
      <c r="B57" s="37">
        <v>243</v>
      </c>
      <c r="C57" s="47" t="s">
        <v>166</v>
      </c>
      <c r="D57" s="96">
        <v>1</v>
      </c>
      <c r="E57" s="97">
        <v>5</v>
      </c>
      <c r="F57" s="98">
        <v>0</v>
      </c>
      <c r="G57" s="133">
        <v>4.4855967078189298</v>
      </c>
      <c r="H57" s="99">
        <v>0</v>
      </c>
      <c r="I57" s="100">
        <v>100</v>
      </c>
      <c r="J57" s="101">
        <v>1</v>
      </c>
      <c r="K57" s="54">
        <v>0</v>
      </c>
      <c r="L57" s="102">
        <v>0</v>
      </c>
      <c r="M57" s="33">
        <v>201.65</v>
      </c>
      <c r="N57" s="103">
        <v>1</v>
      </c>
      <c r="O57" s="104">
        <v>10</v>
      </c>
      <c r="P57" s="105">
        <v>4</v>
      </c>
      <c r="Q57" s="106">
        <v>1</v>
      </c>
      <c r="R57" s="107">
        <v>1</v>
      </c>
      <c r="S57" s="108">
        <v>1</v>
      </c>
      <c r="T57" s="109">
        <v>1</v>
      </c>
      <c r="U57" s="110">
        <v>0</v>
      </c>
      <c r="V57" s="92">
        <v>0</v>
      </c>
      <c r="W57" s="93">
        <v>0</v>
      </c>
    </row>
    <row r="58" spans="1:23" ht="14.25" customHeight="1" x14ac:dyDescent="0.25">
      <c r="A58" s="32" t="s">
        <v>68</v>
      </c>
      <c r="B58" s="37">
        <v>92</v>
      </c>
      <c r="C58" s="47" t="s">
        <v>201</v>
      </c>
      <c r="D58" s="96">
        <v>0</v>
      </c>
      <c r="E58" s="97">
        <v>5</v>
      </c>
      <c r="F58" s="98">
        <v>0</v>
      </c>
      <c r="G58" s="133">
        <v>0</v>
      </c>
      <c r="H58" s="99">
        <v>0</v>
      </c>
      <c r="I58" s="100">
        <v>100</v>
      </c>
      <c r="J58" s="101">
        <v>1</v>
      </c>
      <c r="K58" s="54">
        <v>0</v>
      </c>
      <c r="L58" s="102">
        <v>0</v>
      </c>
      <c r="M58" s="33">
        <v>130.43</v>
      </c>
      <c r="N58" s="103">
        <v>1</v>
      </c>
      <c r="O58" s="104">
        <v>1</v>
      </c>
      <c r="P58" s="105">
        <v>4</v>
      </c>
      <c r="Q58" s="106">
        <v>0</v>
      </c>
      <c r="R58" s="107">
        <v>1</v>
      </c>
      <c r="S58" s="108">
        <v>1</v>
      </c>
      <c r="T58" s="109">
        <v>1</v>
      </c>
      <c r="U58" s="110">
        <v>0</v>
      </c>
      <c r="V58" s="92">
        <v>0</v>
      </c>
      <c r="W58" s="93">
        <v>0</v>
      </c>
    </row>
    <row r="59" spans="1:23" ht="14.25" customHeight="1" x14ac:dyDescent="0.25">
      <c r="A59" s="32" t="s">
        <v>69</v>
      </c>
      <c r="B59" s="37">
        <v>54</v>
      </c>
      <c r="C59" s="47" t="s">
        <v>201</v>
      </c>
      <c r="D59" s="96">
        <v>1</v>
      </c>
      <c r="E59" s="97">
        <v>5</v>
      </c>
      <c r="F59" s="98">
        <v>0</v>
      </c>
      <c r="G59" s="133">
        <v>0</v>
      </c>
      <c r="H59" s="99">
        <v>0</v>
      </c>
      <c r="I59" s="100">
        <v>100</v>
      </c>
      <c r="J59" s="101">
        <v>1</v>
      </c>
      <c r="K59" s="54">
        <v>0</v>
      </c>
      <c r="L59" s="102">
        <v>0</v>
      </c>
      <c r="M59" s="33">
        <v>222.22</v>
      </c>
      <c r="N59" s="103">
        <v>1</v>
      </c>
      <c r="O59" s="104">
        <v>1</v>
      </c>
      <c r="P59" s="105">
        <v>4</v>
      </c>
      <c r="Q59" s="106">
        <v>0</v>
      </c>
      <c r="R59" s="107">
        <v>1</v>
      </c>
      <c r="S59" s="108">
        <v>1</v>
      </c>
      <c r="T59" s="109">
        <v>1</v>
      </c>
      <c r="U59" s="110">
        <v>0</v>
      </c>
      <c r="V59" s="92">
        <v>0</v>
      </c>
      <c r="W59" s="93">
        <v>0</v>
      </c>
    </row>
    <row r="60" spans="1:23" ht="14.25" customHeight="1" x14ac:dyDescent="0.25">
      <c r="A60" s="32" t="s">
        <v>158</v>
      </c>
      <c r="B60" s="37">
        <v>1059</v>
      </c>
      <c r="C60" s="47" t="s">
        <v>171</v>
      </c>
      <c r="D60" s="96">
        <v>9</v>
      </c>
      <c r="E60" s="97">
        <v>15</v>
      </c>
      <c r="F60" s="98">
        <v>0</v>
      </c>
      <c r="G60" s="133">
        <v>9.2795089707271003</v>
      </c>
      <c r="H60" s="99">
        <v>0</v>
      </c>
      <c r="I60" s="100">
        <v>100</v>
      </c>
      <c r="J60" s="101">
        <v>1</v>
      </c>
      <c r="K60" s="54">
        <v>1.72</v>
      </c>
      <c r="L60" s="102">
        <v>0</v>
      </c>
      <c r="M60" s="33">
        <v>73.650000000000006</v>
      </c>
      <c r="N60" s="103">
        <v>1</v>
      </c>
      <c r="O60" s="104">
        <v>7</v>
      </c>
      <c r="P60" s="105">
        <v>9</v>
      </c>
      <c r="Q60" s="106">
        <v>0</v>
      </c>
      <c r="R60" s="107">
        <v>1</v>
      </c>
      <c r="S60" s="108">
        <v>2</v>
      </c>
      <c r="T60" s="109">
        <v>0</v>
      </c>
      <c r="U60" s="110">
        <v>1</v>
      </c>
      <c r="V60" s="92">
        <v>0</v>
      </c>
      <c r="W60" s="95">
        <v>0</v>
      </c>
    </row>
    <row r="61" spans="1:23" ht="14.25" customHeight="1" x14ac:dyDescent="0.25">
      <c r="A61" s="32" t="s">
        <v>70</v>
      </c>
      <c r="B61" s="37">
        <v>114</v>
      </c>
      <c r="C61" s="47" t="s">
        <v>166</v>
      </c>
      <c r="D61" s="96">
        <v>5</v>
      </c>
      <c r="E61" s="97">
        <v>5</v>
      </c>
      <c r="F61" s="98">
        <v>1</v>
      </c>
      <c r="G61" s="133">
        <v>0</v>
      </c>
      <c r="H61" s="99">
        <v>0</v>
      </c>
      <c r="I61" s="100">
        <v>100</v>
      </c>
      <c r="J61" s="101">
        <v>1</v>
      </c>
      <c r="K61" s="54">
        <v>0</v>
      </c>
      <c r="L61" s="102">
        <v>0</v>
      </c>
      <c r="M61" s="33">
        <v>491.23</v>
      </c>
      <c r="N61" s="103">
        <v>1</v>
      </c>
      <c r="O61" s="104">
        <v>2</v>
      </c>
      <c r="P61" s="105">
        <v>4</v>
      </c>
      <c r="Q61" s="106">
        <v>0</v>
      </c>
      <c r="R61" s="107">
        <v>1</v>
      </c>
      <c r="S61" s="108">
        <v>1</v>
      </c>
      <c r="T61" s="109">
        <v>1</v>
      </c>
      <c r="U61" s="110">
        <v>0</v>
      </c>
      <c r="V61" s="92">
        <v>0</v>
      </c>
      <c r="W61" s="93">
        <v>0</v>
      </c>
    </row>
    <row r="62" spans="1:23" ht="14.25" customHeight="1" x14ac:dyDescent="0.25">
      <c r="A62" s="32" t="s">
        <v>71</v>
      </c>
      <c r="B62" s="37">
        <v>686</v>
      </c>
      <c r="C62" s="47" t="s">
        <v>171</v>
      </c>
      <c r="D62" s="96">
        <v>2</v>
      </c>
      <c r="E62" s="97">
        <v>5</v>
      </c>
      <c r="F62" s="98">
        <v>0</v>
      </c>
      <c r="G62" s="133">
        <v>12.256559766763848</v>
      </c>
      <c r="H62" s="99">
        <v>0</v>
      </c>
      <c r="I62" s="100">
        <v>100</v>
      </c>
      <c r="J62" s="101">
        <v>1</v>
      </c>
      <c r="K62" s="54">
        <v>0</v>
      </c>
      <c r="L62" s="102">
        <v>0</v>
      </c>
      <c r="M62" s="33">
        <v>58.31</v>
      </c>
      <c r="N62" s="103">
        <v>0</v>
      </c>
      <c r="O62" s="104">
        <v>15</v>
      </c>
      <c r="P62" s="105">
        <v>6</v>
      </c>
      <c r="Q62" s="106">
        <v>1</v>
      </c>
      <c r="R62" s="107">
        <v>11</v>
      </c>
      <c r="S62" s="108">
        <v>2</v>
      </c>
      <c r="T62" s="109">
        <v>1</v>
      </c>
      <c r="U62" s="110">
        <v>0</v>
      </c>
      <c r="V62" s="92">
        <v>0</v>
      </c>
      <c r="W62" s="95">
        <v>0</v>
      </c>
    </row>
    <row r="63" spans="1:23" ht="14.25" customHeight="1" x14ac:dyDescent="0.25">
      <c r="A63" s="32" t="s">
        <v>72</v>
      </c>
      <c r="B63" s="37">
        <v>501</v>
      </c>
      <c r="C63" s="47" t="s">
        <v>171</v>
      </c>
      <c r="D63" s="96">
        <v>16</v>
      </c>
      <c r="E63" s="97">
        <v>5</v>
      </c>
      <c r="F63" s="98">
        <v>1</v>
      </c>
      <c r="G63" s="133">
        <v>4.0958083832335328</v>
      </c>
      <c r="H63" s="99">
        <v>0</v>
      </c>
      <c r="I63" s="100">
        <v>100</v>
      </c>
      <c r="J63" s="101">
        <v>1</v>
      </c>
      <c r="K63" s="54">
        <v>0.28999999999999998</v>
      </c>
      <c r="L63" s="102">
        <v>0</v>
      </c>
      <c r="M63" s="33">
        <v>59.88</v>
      </c>
      <c r="N63" s="103">
        <v>0</v>
      </c>
      <c r="O63" s="104">
        <v>4</v>
      </c>
      <c r="P63" s="105">
        <v>6</v>
      </c>
      <c r="Q63" s="106">
        <v>0</v>
      </c>
      <c r="R63" s="107">
        <v>1</v>
      </c>
      <c r="S63" s="108">
        <v>2</v>
      </c>
      <c r="T63" s="109">
        <v>0</v>
      </c>
      <c r="U63" s="110">
        <v>1</v>
      </c>
      <c r="V63" s="92">
        <v>0</v>
      </c>
      <c r="W63" s="95">
        <v>0</v>
      </c>
    </row>
    <row r="64" spans="1:23" ht="14.25" customHeight="1" x14ac:dyDescent="0.25">
      <c r="A64" s="32" t="s">
        <v>73</v>
      </c>
      <c r="B64" s="37">
        <v>710</v>
      </c>
      <c r="C64" s="47" t="s">
        <v>168</v>
      </c>
      <c r="D64" s="96">
        <v>4</v>
      </c>
      <c r="E64" s="97">
        <v>5</v>
      </c>
      <c r="F64" s="98">
        <v>0</v>
      </c>
      <c r="G64" s="133">
        <v>2.7521126760563379</v>
      </c>
      <c r="H64" s="99">
        <v>0</v>
      </c>
      <c r="I64" s="100">
        <v>100</v>
      </c>
      <c r="J64" s="101">
        <v>1</v>
      </c>
      <c r="K64" s="54">
        <v>0.57999999999999996</v>
      </c>
      <c r="L64" s="102">
        <v>0</v>
      </c>
      <c r="M64" s="33">
        <v>39.44</v>
      </c>
      <c r="N64" s="103">
        <v>0</v>
      </c>
      <c r="O64" s="104">
        <v>4</v>
      </c>
      <c r="P64" s="105">
        <v>6</v>
      </c>
      <c r="Q64" s="106">
        <v>0</v>
      </c>
      <c r="R64" s="107">
        <v>1</v>
      </c>
      <c r="S64" s="108">
        <v>2</v>
      </c>
      <c r="T64" s="109">
        <v>0</v>
      </c>
      <c r="U64" s="110">
        <v>0</v>
      </c>
      <c r="V64" s="92">
        <v>0</v>
      </c>
      <c r="W64" s="95">
        <v>0</v>
      </c>
    </row>
    <row r="65" spans="1:23" ht="14.25" customHeight="1" x14ac:dyDescent="0.25">
      <c r="A65" s="32" t="s">
        <v>74</v>
      </c>
      <c r="B65" s="37">
        <v>1914</v>
      </c>
      <c r="C65" s="47" t="s">
        <v>167</v>
      </c>
      <c r="D65" s="96">
        <v>8</v>
      </c>
      <c r="E65" s="97">
        <v>15</v>
      </c>
      <c r="F65" s="98">
        <v>0</v>
      </c>
      <c r="G65" s="133">
        <v>12.277951933124347</v>
      </c>
      <c r="H65" s="99">
        <v>0</v>
      </c>
      <c r="I65" s="100">
        <v>100</v>
      </c>
      <c r="J65" s="101">
        <v>1</v>
      </c>
      <c r="K65" s="54">
        <v>3.81</v>
      </c>
      <c r="L65" s="102">
        <v>0</v>
      </c>
      <c r="M65" s="33">
        <v>22.47</v>
      </c>
      <c r="N65" s="103">
        <v>0</v>
      </c>
      <c r="O65" s="104">
        <v>3</v>
      </c>
      <c r="P65" s="105">
        <v>9</v>
      </c>
      <c r="Q65" s="106">
        <v>0</v>
      </c>
      <c r="R65" s="107">
        <v>1</v>
      </c>
      <c r="S65" s="108">
        <v>2</v>
      </c>
      <c r="T65" s="109">
        <v>0</v>
      </c>
      <c r="U65" s="110">
        <v>1</v>
      </c>
      <c r="V65" s="92">
        <v>0</v>
      </c>
      <c r="W65" s="95">
        <v>0</v>
      </c>
    </row>
    <row r="66" spans="1:23" ht="14.25" customHeight="1" x14ac:dyDescent="0.25">
      <c r="A66" s="32" t="s">
        <v>75</v>
      </c>
      <c r="B66" s="37">
        <v>179</v>
      </c>
      <c r="C66" s="47" t="s">
        <v>166</v>
      </c>
      <c r="D66" s="96">
        <v>2</v>
      </c>
      <c r="E66" s="97">
        <v>5</v>
      </c>
      <c r="F66" s="98">
        <v>0</v>
      </c>
      <c r="G66" s="133">
        <v>0</v>
      </c>
      <c r="H66" s="99">
        <v>0</v>
      </c>
      <c r="I66" s="100">
        <v>100</v>
      </c>
      <c r="J66" s="101">
        <v>1</v>
      </c>
      <c r="K66" s="54">
        <v>0</v>
      </c>
      <c r="L66" s="102">
        <v>0</v>
      </c>
      <c r="M66" s="33">
        <v>139.66</v>
      </c>
      <c r="N66" s="103">
        <v>1</v>
      </c>
      <c r="O66" s="104">
        <v>3</v>
      </c>
      <c r="P66" s="105">
        <v>4</v>
      </c>
      <c r="Q66" s="106">
        <v>0</v>
      </c>
      <c r="R66" s="107">
        <v>1</v>
      </c>
      <c r="S66" s="108">
        <v>1</v>
      </c>
      <c r="T66" s="109">
        <v>1</v>
      </c>
      <c r="U66" s="110">
        <v>1</v>
      </c>
      <c r="V66" s="92">
        <v>0</v>
      </c>
      <c r="W66" s="93">
        <v>0</v>
      </c>
    </row>
    <row r="67" spans="1:23" ht="14.25" customHeight="1" x14ac:dyDescent="0.25">
      <c r="A67" s="32" t="s">
        <v>76</v>
      </c>
      <c r="B67" s="37">
        <v>207</v>
      </c>
      <c r="C67" s="47" t="s">
        <v>201</v>
      </c>
      <c r="D67" s="96">
        <v>1</v>
      </c>
      <c r="E67" s="97">
        <v>5</v>
      </c>
      <c r="F67" s="98">
        <v>0</v>
      </c>
      <c r="G67" s="133">
        <v>0</v>
      </c>
      <c r="H67" s="99">
        <v>0</v>
      </c>
      <c r="I67" s="100">
        <v>100</v>
      </c>
      <c r="J67" s="101">
        <v>1</v>
      </c>
      <c r="K67" s="54">
        <v>0</v>
      </c>
      <c r="L67" s="102">
        <v>0</v>
      </c>
      <c r="M67" s="33">
        <v>135.27000000000001</v>
      </c>
      <c r="N67" s="103">
        <v>1</v>
      </c>
      <c r="O67" s="104">
        <v>1</v>
      </c>
      <c r="P67" s="105">
        <v>4</v>
      </c>
      <c r="Q67" s="106">
        <v>0</v>
      </c>
      <c r="R67" s="107">
        <v>1</v>
      </c>
      <c r="S67" s="108">
        <v>1</v>
      </c>
      <c r="T67" s="109">
        <v>1</v>
      </c>
      <c r="U67" s="110">
        <v>0</v>
      </c>
      <c r="V67" s="92">
        <v>0</v>
      </c>
      <c r="W67" s="93">
        <v>0</v>
      </c>
    </row>
    <row r="68" spans="1:23" ht="14.25" customHeight="1" x14ac:dyDescent="0.25">
      <c r="A68" s="32" t="s">
        <v>77</v>
      </c>
      <c r="B68" s="37">
        <v>557</v>
      </c>
      <c r="C68" s="47" t="s">
        <v>167</v>
      </c>
      <c r="D68" s="96">
        <v>4</v>
      </c>
      <c r="E68" s="97">
        <v>5</v>
      </c>
      <c r="F68" s="98">
        <v>0</v>
      </c>
      <c r="G68" s="133">
        <v>4.6391382405745061</v>
      </c>
      <c r="H68" s="99">
        <v>0</v>
      </c>
      <c r="I68" s="100">
        <v>100</v>
      </c>
      <c r="J68" s="101">
        <v>1</v>
      </c>
      <c r="K68" s="54">
        <v>2.72</v>
      </c>
      <c r="L68" s="102">
        <v>0</v>
      </c>
      <c r="M68" s="33">
        <v>17.95</v>
      </c>
      <c r="N68" s="103">
        <v>0</v>
      </c>
      <c r="O68" s="104">
        <v>1</v>
      </c>
      <c r="P68" s="105">
        <v>6</v>
      </c>
      <c r="Q68" s="106">
        <v>0</v>
      </c>
      <c r="R68" s="107">
        <v>1</v>
      </c>
      <c r="S68" s="108">
        <v>2</v>
      </c>
      <c r="T68" s="109">
        <v>0</v>
      </c>
      <c r="U68" s="110">
        <v>1</v>
      </c>
      <c r="V68" s="92">
        <v>0</v>
      </c>
      <c r="W68" s="95">
        <v>0</v>
      </c>
    </row>
    <row r="69" spans="1:23" ht="14.25" customHeight="1" x14ac:dyDescent="0.25">
      <c r="A69" s="32" t="s">
        <v>78</v>
      </c>
      <c r="B69" s="37">
        <v>550</v>
      </c>
      <c r="C69" s="47" t="s">
        <v>165</v>
      </c>
      <c r="D69" s="96">
        <v>1</v>
      </c>
      <c r="E69" s="97">
        <v>5</v>
      </c>
      <c r="F69" s="98">
        <v>0</v>
      </c>
      <c r="G69" s="133">
        <v>29.545454545454547</v>
      </c>
      <c r="H69" s="99">
        <v>0</v>
      </c>
      <c r="I69" s="100">
        <v>100</v>
      </c>
      <c r="J69" s="101">
        <v>1</v>
      </c>
      <c r="K69" s="54">
        <v>9.2200000000000006</v>
      </c>
      <c r="L69" s="102">
        <v>1</v>
      </c>
      <c r="M69" s="33">
        <v>72.73</v>
      </c>
      <c r="N69" s="103">
        <v>1</v>
      </c>
      <c r="O69" s="104">
        <v>4</v>
      </c>
      <c r="P69" s="105">
        <v>6</v>
      </c>
      <c r="Q69" s="106">
        <v>0</v>
      </c>
      <c r="R69" s="107">
        <v>1</v>
      </c>
      <c r="S69" s="108">
        <v>2</v>
      </c>
      <c r="T69" s="109">
        <v>0</v>
      </c>
      <c r="U69" s="110">
        <v>1</v>
      </c>
      <c r="V69" s="92">
        <v>0</v>
      </c>
      <c r="W69" s="95">
        <v>0</v>
      </c>
    </row>
    <row r="70" spans="1:23" ht="14.25" customHeight="1" x14ac:dyDescent="0.25">
      <c r="A70" s="32" t="s">
        <v>79</v>
      </c>
      <c r="B70" s="37">
        <v>228</v>
      </c>
      <c r="C70" s="47" t="s">
        <v>166</v>
      </c>
      <c r="D70" s="96">
        <v>2</v>
      </c>
      <c r="E70" s="97">
        <v>5</v>
      </c>
      <c r="F70" s="98">
        <v>0</v>
      </c>
      <c r="G70" s="133">
        <v>114.03508771929825</v>
      </c>
      <c r="H70" s="99">
        <v>1</v>
      </c>
      <c r="I70" s="100">
        <v>100</v>
      </c>
      <c r="J70" s="101">
        <v>1</v>
      </c>
      <c r="K70" s="54">
        <v>6.49</v>
      </c>
      <c r="L70" s="102">
        <v>0</v>
      </c>
      <c r="M70" s="33">
        <v>105.26</v>
      </c>
      <c r="N70" s="103">
        <v>1</v>
      </c>
      <c r="O70" s="104">
        <v>1</v>
      </c>
      <c r="P70" s="105">
        <v>4</v>
      </c>
      <c r="Q70" s="106">
        <v>0</v>
      </c>
      <c r="R70" s="107">
        <v>1</v>
      </c>
      <c r="S70" s="108">
        <v>1</v>
      </c>
      <c r="T70" s="109">
        <v>1</v>
      </c>
      <c r="U70" s="110">
        <v>0</v>
      </c>
      <c r="V70" s="92">
        <v>0</v>
      </c>
      <c r="W70" s="93">
        <v>0</v>
      </c>
    </row>
    <row r="71" spans="1:23" ht="14.25" customHeight="1" x14ac:dyDescent="0.25">
      <c r="A71" s="32" t="s">
        <v>80</v>
      </c>
      <c r="B71" s="37">
        <v>175</v>
      </c>
      <c r="C71" s="47" t="s">
        <v>166</v>
      </c>
      <c r="D71" s="96">
        <v>1</v>
      </c>
      <c r="E71" s="97">
        <v>5</v>
      </c>
      <c r="F71" s="98">
        <v>0</v>
      </c>
      <c r="G71" s="133">
        <v>0</v>
      </c>
      <c r="H71" s="99">
        <v>0</v>
      </c>
      <c r="I71" s="100">
        <v>100</v>
      </c>
      <c r="J71" s="101">
        <v>1</v>
      </c>
      <c r="K71" s="54">
        <v>0</v>
      </c>
      <c r="L71" s="102">
        <v>0</v>
      </c>
      <c r="M71" s="33">
        <v>228.57</v>
      </c>
      <c r="N71" s="103">
        <v>1</v>
      </c>
      <c r="O71" s="104">
        <v>5</v>
      </c>
      <c r="P71" s="105">
        <v>4</v>
      </c>
      <c r="Q71" s="106">
        <v>1</v>
      </c>
      <c r="R71" s="107">
        <v>1</v>
      </c>
      <c r="S71" s="108">
        <v>1</v>
      </c>
      <c r="T71" s="109">
        <v>1</v>
      </c>
      <c r="U71" s="110">
        <v>0</v>
      </c>
      <c r="V71" s="92">
        <v>0</v>
      </c>
      <c r="W71" s="93">
        <v>0</v>
      </c>
    </row>
    <row r="72" spans="1:23" ht="14.25" customHeight="1" x14ac:dyDescent="0.25">
      <c r="A72" s="32" t="s">
        <v>81</v>
      </c>
      <c r="B72" s="37">
        <v>61</v>
      </c>
      <c r="C72" s="47" t="s">
        <v>201</v>
      </c>
      <c r="D72" s="96">
        <v>1</v>
      </c>
      <c r="E72" s="97">
        <v>5</v>
      </c>
      <c r="F72" s="98">
        <v>0</v>
      </c>
      <c r="G72" s="133">
        <v>9.9180327868852451</v>
      </c>
      <c r="H72" s="99">
        <v>0</v>
      </c>
      <c r="I72" s="100">
        <v>100</v>
      </c>
      <c r="J72" s="101">
        <v>1</v>
      </c>
      <c r="K72" s="54">
        <v>0</v>
      </c>
      <c r="L72" s="102">
        <v>0</v>
      </c>
      <c r="M72" s="33">
        <v>327.87</v>
      </c>
      <c r="N72" s="103">
        <v>1</v>
      </c>
      <c r="O72" s="104">
        <v>7</v>
      </c>
      <c r="P72" s="105">
        <v>4</v>
      </c>
      <c r="Q72" s="106">
        <v>1</v>
      </c>
      <c r="R72" s="107">
        <v>0</v>
      </c>
      <c r="S72" s="108">
        <v>1</v>
      </c>
      <c r="T72" s="109">
        <v>0</v>
      </c>
      <c r="U72" s="110">
        <v>0</v>
      </c>
      <c r="V72" s="92">
        <v>0</v>
      </c>
      <c r="W72" s="93">
        <v>0</v>
      </c>
    </row>
    <row r="73" spans="1:23" ht="14.25" customHeight="1" x14ac:dyDescent="0.25">
      <c r="A73" s="32" t="s">
        <v>159</v>
      </c>
      <c r="B73" s="37">
        <v>948</v>
      </c>
      <c r="C73" s="47" t="s">
        <v>165</v>
      </c>
      <c r="D73" s="96">
        <v>3</v>
      </c>
      <c r="E73" s="97">
        <v>5</v>
      </c>
      <c r="F73" s="98">
        <v>0</v>
      </c>
      <c r="G73" s="133">
        <v>7.1845991561181437</v>
      </c>
      <c r="H73" s="99">
        <v>0</v>
      </c>
      <c r="I73" s="100">
        <v>100</v>
      </c>
      <c r="J73" s="101">
        <v>1</v>
      </c>
      <c r="K73" s="54">
        <v>7.84</v>
      </c>
      <c r="L73" s="102">
        <v>1</v>
      </c>
      <c r="M73" s="33">
        <v>27.43</v>
      </c>
      <c r="N73" s="103">
        <v>0</v>
      </c>
      <c r="O73" s="104">
        <v>10</v>
      </c>
      <c r="P73" s="105">
        <v>6</v>
      </c>
      <c r="Q73" s="106">
        <v>1</v>
      </c>
      <c r="R73" s="107">
        <v>1</v>
      </c>
      <c r="S73" s="108">
        <v>2</v>
      </c>
      <c r="T73" s="109">
        <v>0</v>
      </c>
      <c r="U73" s="110">
        <v>1</v>
      </c>
      <c r="V73" s="92">
        <v>0</v>
      </c>
      <c r="W73" s="95">
        <v>0</v>
      </c>
    </row>
    <row r="74" spans="1:23" ht="14.25" customHeight="1" x14ac:dyDescent="0.25">
      <c r="A74" s="32" t="s">
        <v>82</v>
      </c>
      <c r="B74" s="37">
        <v>612</v>
      </c>
      <c r="C74" s="47" t="s">
        <v>171</v>
      </c>
      <c r="D74" s="96">
        <v>1</v>
      </c>
      <c r="E74" s="97">
        <v>5</v>
      </c>
      <c r="F74" s="98">
        <v>0</v>
      </c>
      <c r="G74" s="133">
        <v>0.95751633986928109</v>
      </c>
      <c r="H74" s="99">
        <v>0</v>
      </c>
      <c r="I74" s="100">
        <v>100</v>
      </c>
      <c r="J74" s="101">
        <v>1</v>
      </c>
      <c r="K74" s="54">
        <v>0.14000000000000001</v>
      </c>
      <c r="L74" s="102">
        <v>0</v>
      </c>
      <c r="M74" s="33">
        <v>73.53</v>
      </c>
      <c r="N74" s="103">
        <v>1</v>
      </c>
      <c r="O74" s="104">
        <v>8</v>
      </c>
      <c r="P74" s="105">
        <v>6</v>
      </c>
      <c r="Q74" s="106">
        <v>1</v>
      </c>
      <c r="R74" s="107">
        <v>1</v>
      </c>
      <c r="S74" s="108">
        <v>2</v>
      </c>
      <c r="T74" s="109">
        <v>0</v>
      </c>
      <c r="U74" s="110">
        <v>0</v>
      </c>
      <c r="V74" s="92">
        <v>0</v>
      </c>
      <c r="W74" s="95">
        <v>0</v>
      </c>
    </row>
    <row r="75" spans="1:23" ht="14.25" customHeight="1" thickBot="1" x14ac:dyDescent="0.3">
      <c r="A75" s="32" t="s">
        <v>83</v>
      </c>
      <c r="B75" s="37">
        <v>395</v>
      </c>
      <c r="C75" s="49" t="s">
        <v>170</v>
      </c>
      <c r="D75" s="96">
        <v>1</v>
      </c>
      <c r="E75" s="97">
        <v>5</v>
      </c>
      <c r="F75" s="98">
        <v>0</v>
      </c>
      <c r="G75" s="133">
        <v>0</v>
      </c>
      <c r="H75" s="99">
        <v>0</v>
      </c>
      <c r="I75" s="100">
        <v>100</v>
      </c>
      <c r="J75" s="101">
        <v>1</v>
      </c>
      <c r="K75" s="55">
        <v>0</v>
      </c>
      <c r="L75" s="102">
        <v>0</v>
      </c>
      <c r="M75" s="33">
        <v>88.61</v>
      </c>
      <c r="N75" s="103">
        <v>1</v>
      </c>
      <c r="O75" s="104">
        <v>0</v>
      </c>
      <c r="P75" s="105">
        <v>4</v>
      </c>
      <c r="Q75" s="106">
        <v>0</v>
      </c>
      <c r="R75" s="107">
        <v>0</v>
      </c>
      <c r="S75" s="108">
        <v>1</v>
      </c>
      <c r="T75" s="109">
        <v>0</v>
      </c>
      <c r="U75" s="110">
        <v>0</v>
      </c>
      <c r="V75" s="92">
        <v>0</v>
      </c>
      <c r="W75" s="93">
        <v>0</v>
      </c>
    </row>
    <row r="76" spans="1:23" ht="41.25" customHeight="1" thickBot="1" x14ac:dyDescent="0.3">
      <c r="A76" s="57" t="s">
        <v>160</v>
      </c>
      <c r="B76" s="58"/>
      <c r="C76" s="38"/>
      <c r="D76" s="111" t="s">
        <v>277</v>
      </c>
      <c r="E76" s="112"/>
      <c r="F76" s="113">
        <f>SUM(F20:F75)</f>
        <v>5</v>
      </c>
      <c r="G76" s="114" t="s">
        <v>197</v>
      </c>
      <c r="H76" s="115">
        <f>SUM(H20:H75)</f>
        <v>2</v>
      </c>
      <c r="I76" s="116" t="s">
        <v>185</v>
      </c>
      <c r="J76" s="116">
        <f>SUM(J20:J75)</f>
        <v>55</v>
      </c>
      <c r="K76" s="244">
        <v>7.0000000000000007E-2</v>
      </c>
      <c r="L76" s="118">
        <f>SUM(L20:L75)</f>
        <v>4</v>
      </c>
      <c r="M76" s="262">
        <v>0.55000000000000004</v>
      </c>
      <c r="N76" s="120">
        <f>SUM(N20:N75)</f>
        <v>31</v>
      </c>
      <c r="O76" s="121" t="s">
        <v>173</v>
      </c>
      <c r="P76" s="243"/>
      <c r="Q76" s="122">
        <f>SUM(Q20:Q75)</f>
        <v>20</v>
      </c>
      <c r="R76" s="123" t="s">
        <v>278</v>
      </c>
      <c r="S76" s="124"/>
      <c r="T76" s="125">
        <f>SUM(T20:T75)</f>
        <v>27</v>
      </c>
      <c r="U76" s="126" t="s">
        <v>279</v>
      </c>
      <c r="V76" s="127" t="s">
        <v>198</v>
      </c>
      <c r="W76" s="128">
        <f>SUM(W20:W75)</f>
        <v>4</v>
      </c>
    </row>
    <row r="77" spans="1:23" x14ac:dyDescent="0.25">
      <c r="B77" s="129"/>
      <c r="D77" s="129"/>
      <c r="E77" s="129"/>
      <c r="F77" s="130"/>
      <c r="G77" s="129"/>
      <c r="H77" s="129"/>
      <c r="I77" s="59"/>
      <c r="J77" s="129"/>
      <c r="K77" s="27"/>
      <c r="L77" s="129"/>
      <c r="M77" s="27"/>
      <c r="N77" s="129"/>
      <c r="O77" s="129"/>
      <c r="P77" s="129"/>
      <c r="Q77" s="129"/>
      <c r="R77" s="129"/>
      <c r="S77" s="129"/>
      <c r="T77" s="129"/>
      <c r="U77" s="129"/>
      <c r="V77" s="129"/>
      <c r="W77" s="129"/>
    </row>
    <row r="78" spans="1:23" x14ac:dyDescent="0.25">
      <c r="A78" t="s">
        <v>97</v>
      </c>
      <c r="D78" s="129"/>
      <c r="E78" s="129"/>
      <c r="F78" s="130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59"/>
      <c r="V78" s="129"/>
      <c r="W78" s="59"/>
    </row>
    <row r="79" spans="1:23" x14ac:dyDescent="0.25">
      <c r="A79" t="s">
        <v>98</v>
      </c>
      <c r="D79" s="129"/>
      <c r="E79" s="129"/>
      <c r="F79" s="130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</row>
    <row r="80" spans="1:23" x14ac:dyDescent="0.25">
      <c r="A80" t="s">
        <v>99</v>
      </c>
    </row>
  </sheetData>
  <sortState ref="A22:X77">
    <sortCondition ref="A22:A77"/>
  </sortState>
  <mergeCells count="26">
    <mergeCell ref="A2:A4"/>
    <mergeCell ref="B2:B4"/>
    <mergeCell ref="C2:C4"/>
    <mergeCell ref="D2:F3"/>
    <mergeCell ref="G2:L2"/>
    <mergeCell ref="O2:Q3"/>
    <mergeCell ref="R2:T3"/>
    <mergeCell ref="U2:U4"/>
    <mergeCell ref="V2:V4"/>
    <mergeCell ref="G3:H3"/>
    <mergeCell ref="I3:J3"/>
    <mergeCell ref="K3:L3"/>
    <mergeCell ref="M2:N3"/>
    <mergeCell ref="A17:A19"/>
    <mergeCell ref="B17:B19"/>
    <mergeCell ref="C17:C19"/>
    <mergeCell ref="D17:F18"/>
    <mergeCell ref="G17:L17"/>
    <mergeCell ref="V17:W18"/>
    <mergeCell ref="O17:Q18"/>
    <mergeCell ref="R17:T18"/>
    <mergeCell ref="U17:U19"/>
    <mergeCell ref="G18:H18"/>
    <mergeCell ref="I18:J18"/>
    <mergeCell ref="K18:L18"/>
    <mergeCell ref="M17:N18"/>
  </mergeCells>
  <pageMargins left="0.7" right="0.7" top="0.78740157499999996" bottom="0.78740157499999996" header="0.3" footer="0.3"/>
  <pageSetup paperSize="9" scale="60" fitToHeight="0" orientation="landscape" r:id="rId1"/>
  <ignoredErrors>
    <ignoredError sqref="I13 K13 M13 G76 I7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PK, KVK a kraj celkem</vt:lpstr>
      <vt:lpstr>Českolipsko</vt:lpstr>
      <vt:lpstr>Jablonecko</vt:lpstr>
      <vt:lpstr>Liberecko</vt:lpstr>
      <vt:lpstr>Semilsko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2018-08-24T06:35:27Z</cp:lastPrinted>
  <dcterms:created xsi:type="dcterms:W3CDTF">2012-08-03T11:27:03Z</dcterms:created>
  <dcterms:modified xsi:type="dcterms:W3CDTF">2020-04-03T18:47:31Z</dcterms:modified>
</cp:coreProperties>
</file>